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 firstSheet="3" activeTab="14"/>
  </bookViews>
  <sheets>
    <sheet name=" MO" sheetId="5" r:id="rId1"/>
    <sheet name="OME" sheetId="3" r:id="rId2"/>
    <sheet name="Market" sheetId="6" r:id="rId3"/>
    <sheet name="MCR" sheetId="7" r:id="rId4"/>
    <sheet name="Acctg." sheetId="8" r:id="rId5"/>
    <sheet name="DA" sheetId="9" r:id="rId6"/>
    <sheet name="MTO" sheetId="10" r:id="rId7"/>
    <sheet name="MBO" sheetId="11" r:id="rId8"/>
    <sheet name="DSWD" sheetId="12" r:id="rId9"/>
    <sheet name="Assessor" sheetId="13" r:id="rId10"/>
    <sheet name="GSO" sheetId="14" r:id="rId11"/>
    <sheet name="mpdc" sheetId="15" r:id="rId12"/>
    <sheet name="MHO" sheetId="16" r:id="rId13"/>
    <sheet name="SB" sheetId="17" r:id="rId14"/>
    <sheet name="Form 14b - SPP Summary" sheetId="2" r:id="rId15"/>
  </sheets>
  <definedNames>
    <definedName name="_xlnm.Print_Area" localSheetId="0">' MO'!$A$1:$N$29</definedName>
    <definedName name="_xlnm.Print_Area" localSheetId="4">Acctg.!$A$1:$N$23</definedName>
    <definedName name="_xlnm.Print_Area" localSheetId="9">Assessor!$A$1:$N$23</definedName>
    <definedName name="_xlnm.Print_Area" localSheetId="5">DA!$A$1:$N$22</definedName>
    <definedName name="_xlnm.Print_Area" localSheetId="8">DSWD!$A$1:$N$23</definedName>
    <definedName name="_xlnm.Print_Area" localSheetId="10">GSO!$A$1:$N$22</definedName>
    <definedName name="_xlnm.Print_Area" localSheetId="2">Market!$A$1:$N$24</definedName>
    <definedName name="_xlnm.Print_Area" localSheetId="7">MBO!$A$1:$N$22</definedName>
    <definedName name="_xlnm.Print_Area" localSheetId="3">MCR!$A$1:$N$23</definedName>
    <definedName name="_xlnm.Print_Area" localSheetId="12">MHO!$A$1:$N$30</definedName>
    <definedName name="_xlnm.Print_Area" localSheetId="11">mpdc!$A$1:$N$25</definedName>
    <definedName name="_xlnm.Print_Area" localSheetId="6">MTO!$A$1:$N$23</definedName>
    <definedName name="_xlnm.Print_Area" localSheetId="1">OME!$A$1:$N$25</definedName>
    <definedName name="_xlnm.Print_Area" localSheetId="13">SB!$A$1:$N$21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20" i="2" s="1"/>
  <c r="J11" i="17"/>
  <c r="C11" i="17"/>
  <c r="C20" i="16"/>
  <c r="N20" i="16"/>
  <c r="L20" i="16"/>
  <c r="J20" i="16"/>
  <c r="N15" i="15"/>
  <c r="L15" i="15"/>
  <c r="J15" i="15"/>
  <c r="C15" i="15"/>
  <c r="N12" i="14"/>
  <c r="L12" i="14"/>
  <c r="J12" i="14"/>
  <c r="C12" i="14"/>
  <c r="N13" i="13"/>
  <c r="L13" i="13"/>
  <c r="J13" i="13"/>
  <c r="C13" i="13"/>
  <c r="N13" i="12"/>
  <c r="L13" i="12"/>
  <c r="J13" i="12"/>
  <c r="C13" i="12"/>
  <c r="N12" i="11"/>
  <c r="L12" i="11"/>
  <c r="J12" i="11"/>
  <c r="C12" i="11"/>
  <c r="J13" i="10"/>
  <c r="N13" i="10"/>
  <c r="L13" i="10"/>
  <c r="C13" i="10"/>
  <c r="L12" i="9"/>
  <c r="N12" i="9"/>
  <c r="C12" i="9"/>
  <c r="N13" i="8"/>
  <c r="J13" i="8"/>
  <c r="C13" i="8"/>
  <c r="N13" i="7"/>
  <c r="J13" i="7"/>
  <c r="C13" i="7"/>
  <c r="N14" i="6"/>
  <c r="J14" i="6"/>
  <c r="C14" i="6"/>
  <c r="J15" i="3"/>
  <c r="N19" i="5"/>
  <c r="H19" i="5"/>
  <c r="C19" i="5" l="1"/>
  <c r="C15" i="3"/>
  <c r="N15" i="3"/>
  <c r="L19" i="5" l="1"/>
  <c r="J19" i="5"/>
</calcChain>
</file>

<file path=xl/sharedStrings.xml><?xml version="1.0" encoding="utf-8"?>
<sst xmlns="http://schemas.openxmlformats.org/spreadsheetml/2006/main" count="599" uniqueCount="136">
  <si>
    <t>Plan Control No. 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</si>
  <si>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</si>
  <si>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</si>
  <si>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</si>
  <si>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</si>
  <si>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</si>
  <si>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</si>
  <si>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</si>
  <si>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</si>
  <si>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</si>
  <si>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</si>
  <si>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</si>
  <si>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</si>
  <si>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</si>
  <si>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</si>
  <si>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</si>
  <si>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</si>
  <si>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</si>
  <si>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</si>
  <si>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SUPPLEMENTAL PROCUREMENT PLAN</t>
  </si>
  <si>
    <t>Summary by Office</t>
  </si>
  <si>
    <t>FDPP Form 14b - Supplemental Procurement Plan or Procurement List, Summary</t>
  </si>
  <si>
    <t>Department</t>
  </si>
  <si>
    <t>Head of Department/Office</t>
  </si>
  <si>
    <t>Page ___ of ___ pages</t>
  </si>
  <si>
    <t>FDP Form 14a - Supplemental Procurement Plan, by Office or Department</t>
  </si>
  <si>
    <t>No.</t>
  </si>
  <si>
    <t>Prepared By:</t>
  </si>
  <si>
    <t>Head, BAC Secretariat</t>
  </si>
  <si>
    <t>This is to certify that the above procurement plan is in accordance with the objective of this Office.</t>
  </si>
  <si>
    <t xml:space="preserve"> Local Chief Executive</t>
  </si>
  <si>
    <t xml:space="preserve">Approved By:        </t>
  </si>
  <si>
    <t>ALELI A. LOCSIN,CE</t>
  </si>
  <si>
    <t>OSCAR M. VALDEVIESO</t>
  </si>
  <si>
    <r>
      <t xml:space="preserve">Province, City or Municipality: </t>
    </r>
    <r>
      <rPr>
        <b/>
        <u/>
        <sz val="8"/>
        <color theme="1"/>
        <rFont val="Calibri"/>
        <family val="2"/>
        <scheme val="minor"/>
      </rPr>
      <t>Matalam</t>
    </r>
  </si>
  <si>
    <t>Municipal Mayor</t>
  </si>
  <si>
    <t>Office of the Mun. Mayor</t>
  </si>
  <si>
    <t>Office of the Mun. Engineer</t>
  </si>
  <si>
    <t>Oscar M. Valdevieso</t>
  </si>
  <si>
    <t>Orlando M. Versola, CE,MPA</t>
  </si>
  <si>
    <t>TOTAL:</t>
  </si>
  <si>
    <t>Department/ Office: Engineering Office</t>
  </si>
  <si>
    <t>ORLANDO M. VERSOLA,CE,MPA</t>
  </si>
  <si>
    <t>Municipal Engineer</t>
  </si>
  <si>
    <t>Department/ Office: Mayor's Office</t>
  </si>
  <si>
    <t>Representation Expenses</t>
  </si>
  <si>
    <r>
      <t xml:space="preserve">   1</t>
    </r>
    <r>
      <rPr>
        <b/>
        <u/>
        <sz val="8"/>
        <color theme="1"/>
        <rFont val="Calibri"/>
        <family val="2"/>
        <scheme val="minor"/>
      </rPr>
      <t xml:space="preserve">st - 4th  </t>
    </r>
    <r>
      <rPr>
        <b/>
        <sz val="8"/>
        <color theme="1"/>
        <rFont val="Calibri"/>
        <family val="2"/>
        <scheme val="minor"/>
      </rPr>
      <t xml:space="preserve"> Quarter, CY </t>
    </r>
    <r>
      <rPr>
        <b/>
        <u/>
        <sz val="8"/>
        <color theme="1"/>
        <rFont val="Calibri"/>
        <family val="2"/>
        <scheme val="minor"/>
      </rPr>
      <t>2021</t>
    </r>
  </si>
  <si>
    <t>Projects (Impv't.,Rehab.,Repair)</t>
  </si>
  <si>
    <t>Donations</t>
  </si>
  <si>
    <t>Programs &amp; Activities</t>
  </si>
  <si>
    <t>Other Supplies &amp; Material Expenses</t>
  </si>
  <si>
    <t>Other Structure Outlay</t>
  </si>
  <si>
    <t>Office Equipt.Outlay</t>
  </si>
  <si>
    <t>Inf.&amp; Comm.Tech Equipt.outlay</t>
  </si>
  <si>
    <t>Furniture &amp; Fixrture Outlay</t>
  </si>
  <si>
    <t>Other Prop.,Plant &amp; Equipt. Outlay</t>
  </si>
  <si>
    <t>Other Supplies &amp; Other Operating Expenses</t>
  </si>
  <si>
    <t>Repair &amp; Maint.Infra Assets</t>
  </si>
  <si>
    <t>Repair &amp; Maint.Bldg.&amp; Other Structure</t>
  </si>
  <si>
    <t>Building Outlay</t>
  </si>
  <si>
    <t>Furniture &amp; Fixture Outlay</t>
  </si>
  <si>
    <t>Department/ Office: Market &amp; Slaughterhouse Office</t>
  </si>
  <si>
    <t>Office Equipt. Outlay</t>
  </si>
  <si>
    <t>Info.&amp; Comm. Tech. Equipt. Outlay</t>
  </si>
  <si>
    <t>Other Property,Plant &amp; Equipt. Outlay</t>
  </si>
  <si>
    <t>ELEUTERIO B. HERRERA, JR.</t>
  </si>
  <si>
    <t>Market Supervisor I</t>
  </si>
  <si>
    <t>Department/ Office: Local Civil Registrar Office</t>
  </si>
  <si>
    <t>Other Supplies &amp; Materials Expenses</t>
  </si>
  <si>
    <t>TRINIDAD T. BUTARDO</t>
  </si>
  <si>
    <t>Municipal Civil Registrar</t>
  </si>
  <si>
    <t>Department/ Office: Municipal Accountant Office</t>
  </si>
  <si>
    <t>LERIO D. MIGUEL, CPA</t>
  </si>
  <si>
    <t>Municipal Accountant</t>
  </si>
  <si>
    <t>Department/ Office: Municipal Agriculture  Office</t>
  </si>
  <si>
    <t>WILFREDO V. JULOYA, JR.,DVM</t>
  </si>
  <si>
    <t>Municipal Agriculturist</t>
  </si>
  <si>
    <t>Department/ Office: Municipal Treasurer's   Office</t>
  </si>
  <si>
    <t>ROSALIA B. BARRACA</t>
  </si>
  <si>
    <t>Municipal Treasurer</t>
  </si>
  <si>
    <t>Department/ Office: Municipal Budget   Office</t>
  </si>
  <si>
    <t>SAMUEL F. FAELDONIA</t>
  </si>
  <si>
    <t>Municipal Budget Officer</t>
  </si>
  <si>
    <t>Department/ Office: MSWD   Office</t>
  </si>
  <si>
    <t>Fuel,Oil &amp; lub. Expenses</t>
  </si>
  <si>
    <t>Other Maint. &amp; Operating Expenses</t>
  </si>
  <si>
    <t>MARILYN M. AKMAD</t>
  </si>
  <si>
    <t>MSWD/OIC</t>
  </si>
  <si>
    <t>Department/ Office: Municipal Assessor Office</t>
  </si>
  <si>
    <t>ROLANDO M. BERNARDINO</t>
  </si>
  <si>
    <t>Municipal Assessor</t>
  </si>
  <si>
    <t>Department/ Office: Municipal General Services Office</t>
  </si>
  <si>
    <t>JERMAINE JOIEE B. TORRES</t>
  </si>
  <si>
    <t>AO-V/OIC-MGSO</t>
  </si>
  <si>
    <t>Department/ Office: MPDC Office</t>
  </si>
  <si>
    <t>Inf.&amp; Comm. Tech. Equipt. Outlay</t>
  </si>
  <si>
    <t>NOEL V. ESPINOSA</t>
  </si>
  <si>
    <t>MPDC</t>
  </si>
  <si>
    <t>Office Supplies Expenses</t>
  </si>
  <si>
    <t>Medical/Dental &amp; Lab. Supplies</t>
  </si>
  <si>
    <t>Fuel,Oil &amp; Lub. Expenses</t>
  </si>
  <si>
    <t>Representatiion Expenses</t>
  </si>
  <si>
    <t>Water Expenses</t>
  </si>
  <si>
    <t>Electricity Expenses</t>
  </si>
  <si>
    <t>Internet Subscription Expenses</t>
  </si>
  <si>
    <t>Other Prof. Services</t>
  </si>
  <si>
    <t>RHEMIA G. GUIANAN, MD</t>
  </si>
  <si>
    <t>Municipal Health Officer</t>
  </si>
  <si>
    <t>Department/ Office: Municipal Health Officer  Office</t>
  </si>
  <si>
    <t>Department/ Office: SB Office</t>
  </si>
  <si>
    <t>CHERYL V. CATAMCO, RN</t>
  </si>
  <si>
    <t>Municipal Vice Mayor</t>
  </si>
  <si>
    <t>Office of the Market &amp; Slaughterhouse</t>
  </si>
  <si>
    <t>Office of the Municipal Civil Registrar</t>
  </si>
  <si>
    <t>Office of the Municipal Accountant</t>
  </si>
  <si>
    <t>Office of the Municipal Agriculturist</t>
  </si>
  <si>
    <t>Office of the Municipal Treasurer</t>
  </si>
  <si>
    <t>Office of the Municipal Budget Officer</t>
  </si>
  <si>
    <t>Office of the DSWD</t>
  </si>
  <si>
    <t>Office of the Municipal Assessor</t>
  </si>
  <si>
    <t>Office of the MGSO</t>
  </si>
  <si>
    <t>Office of the MPDC</t>
  </si>
  <si>
    <t>Office of the Municipal Health Officer</t>
  </si>
  <si>
    <t>Office of the Sangguniang Bayan</t>
  </si>
  <si>
    <t>Eleuterio B. Herrera, Jr.</t>
  </si>
  <si>
    <t>Trinidad T. Butardo</t>
  </si>
  <si>
    <t>Lerio D. Miguel, CPA</t>
  </si>
  <si>
    <t>Wilfredo V. Juloya, Jr., DVM</t>
  </si>
  <si>
    <t>Rosalia B. Barraca</t>
  </si>
  <si>
    <t>Samuel F. Faeldonia</t>
  </si>
  <si>
    <t>Marilyn M. Akmad</t>
  </si>
  <si>
    <t>Rolando M. Bernardino</t>
  </si>
  <si>
    <t>Jermaine Joiee B. Torres</t>
  </si>
  <si>
    <t>Noel V. Espinosa</t>
  </si>
  <si>
    <t>Rhemia G. Guianan, MD</t>
  </si>
  <si>
    <t>Cheryl V. Catamco, 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</si>
</sst>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" fontId="1" fillId="0" borderId="9" xfId="0" applyNumberFormat="1" applyFont="1" applyBorder="1"/>
    <xf numFmtId="0" fontId="7" fillId="0" borderId="9" xfId="0" applyFont="1" applyBorder="1"/>
    <xf numFmtId="43" fontId="1" fillId="0" borderId="9" xfId="1" applyFont="1" applyBorder="1"/>
    <xf numFmtId="43" fontId="1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4" fontId="0" fillId="0" borderId="10" xfId="0" applyNumberFormat="1" applyBorder="1"/>
    <xf numFmtId="43" fontId="0" fillId="0" borderId="13" xfId="1" applyFont="1" applyBorder="1" applyAlignment="1">
      <alignment horizontal="center" vertical="center"/>
    </xf>
    <xf numFmtId="4" fontId="0" fillId="0" borderId="10" xfId="0" applyNumberFormat="1" applyBorder="1" applyAlignment="1"/>
    <xf numFmtId="0" fontId="0" fillId="0" borderId="10" xfId="0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9" xfId="0" applyFont="1" applyBorder="1"/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4" fontId="3" fillId="0" borderId="9" xfId="0" applyNumberFormat="1" applyFont="1" applyBorder="1" applyAlignment="1">
      <alignment vertical="center"/>
    </xf>
    <xf numFmtId="43" fontId="3" fillId="0" borderId="9" xfId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43" fontId="7" fillId="0" borderId="9" xfId="1" applyFont="1" applyBorder="1" applyAlignment="1">
      <alignment horizontal="center" vertical="center"/>
    </xf>
    <xf numFmtId="43" fontId="7" fillId="0" borderId="9" xfId="1" applyNumberFormat="1" applyFont="1" applyBorder="1" applyAlignment="1">
      <alignment horizontal="center" vertical="center"/>
    </xf>
    <xf numFmtId="0" fontId="0" fillId="0" borderId="14" xfId="0" applyFont="1" applyBorder="1"/>
    <xf numFmtId="0" fontId="1" fillId="0" borderId="1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4" fontId="0" fillId="0" borderId="9" xfId="0" applyNumberFormat="1" applyFon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24</xdr:row>
      <xdr:rowOff>0</xdr:rowOff>
    </xdr:from>
    <xdr:to>
      <xdr:col>2</xdr:col>
      <xdr:colOff>730250</xdr:colOff>
      <xdr:row>24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38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17</xdr:row>
      <xdr:rowOff>0</xdr:rowOff>
    </xdr:from>
    <xdr:to>
      <xdr:col>2</xdr:col>
      <xdr:colOff>730250</xdr:colOff>
      <xdr:row>17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38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20</xdr:row>
      <xdr:rowOff>0</xdr:rowOff>
    </xdr:from>
    <xdr:to>
      <xdr:col>2</xdr:col>
      <xdr:colOff>730250</xdr:colOff>
      <xdr:row>20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3623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25</xdr:row>
      <xdr:rowOff>0</xdr:rowOff>
    </xdr:from>
    <xdr:to>
      <xdr:col>2</xdr:col>
      <xdr:colOff>730250</xdr:colOff>
      <xdr:row>25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419100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16</xdr:row>
      <xdr:rowOff>0</xdr:rowOff>
    </xdr:from>
    <xdr:to>
      <xdr:col>2</xdr:col>
      <xdr:colOff>730250</xdr:colOff>
      <xdr:row>16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5162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34193</xdr:colOff>
      <xdr:row>27</xdr:row>
      <xdr:rowOff>175847</xdr:rowOff>
    </xdr:from>
    <xdr:to>
      <xdr:col>2</xdr:col>
      <xdr:colOff>63500</xdr:colOff>
      <xdr:row>27</xdr:row>
      <xdr:rowOff>182196</xdr:rowOff>
    </xdr:to>
    <xdr:cxnSp macro="">
      <xdr:nvCxnSpPr>
        <xdr:cNvPr id="4" name="Straight Connector 3"/>
        <xdr:cNvCxnSpPr/>
      </xdr:nvCxnSpPr>
      <xdr:spPr>
        <a:xfrm flipV="1">
          <a:off x="34193" y="6621097"/>
          <a:ext cx="2220057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1537295</xdr:colOff>
      <xdr:row>28</xdr:row>
      <xdr:rowOff>6513</xdr:rowOff>
    </xdr:from>
    <xdr:to>
      <xdr:col>3</xdr:col>
      <xdr:colOff>594565</xdr:colOff>
      <xdr:row>28</xdr:row>
      <xdr:rowOff>11398</xdr:rowOff>
    </xdr:to>
    <xdr:cxnSp macro="">
      <xdr:nvCxnSpPr>
        <xdr:cNvPr id="5" name="Straight Connector 4"/>
        <xdr:cNvCxnSpPr/>
      </xdr:nvCxnSpPr>
      <xdr:spPr>
        <a:xfrm>
          <a:off x="4151378" y="7055013"/>
          <a:ext cx="2105270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20</xdr:row>
      <xdr:rowOff>0</xdr:rowOff>
    </xdr:from>
    <xdr:to>
      <xdr:col>2</xdr:col>
      <xdr:colOff>730250</xdr:colOff>
      <xdr:row>20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19</xdr:row>
      <xdr:rowOff>0</xdr:rowOff>
    </xdr:from>
    <xdr:to>
      <xdr:col>2</xdr:col>
      <xdr:colOff>730250</xdr:colOff>
      <xdr:row>19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933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8671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552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17</xdr:row>
      <xdr:rowOff>0</xdr:rowOff>
    </xdr:from>
    <xdr:to>
      <xdr:col>2</xdr:col>
      <xdr:colOff>730250</xdr:colOff>
      <xdr:row>17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552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26707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17</xdr:row>
      <xdr:rowOff>0</xdr:rowOff>
    </xdr:from>
    <xdr:to>
      <xdr:col>2</xdr:col>
      <xdr:colOff>730250</xdr:colOff>
      <xdr:row>17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290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3623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160" zoomScaleSheetLayoutView="80" workbookViewId="0">
      <selection activeCell="C19" sqref="C19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6.85546875" customWidth="1"/>
    <col min="8" max="8" width="14.4257812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18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44</v>
      </c>
      <c r="B6" s="50"/>
      <c r="C6" s="50"/>
      <c r="D6" s="50"/>
      <c r="E6" s="50"/>
      <c r="F6" s="2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29" t="s">
        <v>26</v>
      </c>
      <c r="E9" s="29" t="s">
        <v>7</v>
      </c>
      <c r="F9" s="60"/>
      <c r="G9" s="28" t="s">
        <v>16</v>
      </c>
      <c r="H9" s="29" t="s">
        <v>17</v>
      </c>
      <c r="I9" s="29" t="s">
        <v>16</v>
      </c>
      <c r="J9" s="29" t="s">
        <v>17</v>
      </c>
      <c r="K9" s="29" t="s">
        <v>16</v>
      </c>
      <c r="L9" s="29" t="s">
        <v>17</v>
      </c>
      <c r="M9" s="29" t="s">
        <v>16</v>
      </c>
      <c r="N9" s="29" t="s">
        <v>17</v>
      </c>
    </row>
    <row r="10" spans="1:14" x14ac:dyDescent="0.25">
      <c r="A10" s="8">
        <v>1</v>
      </c>
      <c r="B10" s="25" t="s">
        <v>47</v>
      </c>
      <c r="C10" s="24">
        <v>10000000</v>
      </c>
      <c r="D10" s="8"/>
      <c r="E10" s="8"/>
      <c r="F10" s="8"/>
      <c r="G10" s="8">
        <v>1</v>
      </c>
      <c r="H10" s="26">
        <v>2500000</v>
      </c>
      <c r="I10" s="8">
        <v>1</v>
      </c>
      <c r="J10" s="26">
        <v>2500000</v>
      </c>
      <c r="K10" s="8">
        <v>1</v>
      </c>
      <c r="L10" s="26">
        <v>2500000</v>
      </c>
      <c r="M10" s="8">
        <v>1</v>
      </c>
      <c r="N10" s="26">
        <v>2500000</v>
      </c>
    </row>
    <row r="11" spans="1:14" x14ac:dyDescent="0.25">
      <c r="A11" s="8">
        <v>2</v>
      </c>
      <c r="B11" s="8" t="s">
        <v>48</v>
      </c>
      <c r="C11" s="24">
        <v>1000000</v>
      </c>
      <c r="D11" s="8"/>
      <c r="E11" s="8"/>
      <c r="F11" s="8"/>
      <c r="G11" s="8">
        <v>1</v>
      </c>
      <c r="H11" s="24">
        <v>250000</v>
      </c>
      <c r="I11" s="8">
        <v>1</v>
      </c>
      <c r="J11" s="24">
        <v>250000</v>
      </c>
      <c r="K11" s="8">
        <v>1</v>
      </c>
      <c r="L11" s="24">
        <v>250000</v>
      </c>
      <c r="M11" s="8">
        <v>1</v>
      </c>
      <c r="N11" s="24">
        <v>250000</v>
      </c>
    </row>
    <row r="12" spans="1:14" ht="14.45" x14ac:dyDescent="0.3">
      <c r="A12" s="8">
        <v>3</v>
      </c>
      <c r="B12" s="8" t="s">
        <v>49</v>
      </c>
      <c r="C12" s="24">
        <v>2634525</v>
      </c>
      <c r="D12" s="8"/>
      <c r="E12" s="8"/>
      <c r="F12" s="8"/>
      <c r="G12" s="8">
        <v>1</v>
      </c>
      <c r="H12" s="26">
        <v>658631</v>
      </c>
      <c r="I12" s="8">
        <v>1</v>
      </c>
      <c r="J12" s="26">
        <v>658631</v>
      </c>
      <c r="K12" s="8">
        <v>1</v>
      </c>
      <c r="L12" s="26">
        <v>658631</v>
      </c>
      <c r="M12" s="8">
        <v>1</v>
      </c>
      <c r="N12" s="26">
        <v>658632</v>
      </c>
    </row>
    <row r="13" spans="1:14" x14ac:dyDescent="0.25">
      <c r="A13" s="8">
        <v>4</v>
      </c>
      <c r="B13" s="25" t="s">
        <v>50</v>
      </c>
      <c r="C13" s="26">
        <v>115000</v>
      </c>
      <c r="D13" s="8"/>
      <c r="E13" s="8"/>
      <c r="F13" s="8"/>
      <c r="G13" s="8"/>
      <c r="H13" s="8"/>
      <c r="I13" s="8">
        <v>1</v>
      </c>
      <c r="J13" s="26">
        <v>115000</v>
      </c>
      <c r="K13" s="8"/>
      <c r="L13" s="24"/>
      <c r="M13" s="8"/>
      <c r="N13" s="26"/>
    </row>
    <row r="14" spans="1:14" x14ac:dyDescent="0.25">
      <c r="A14" s="8">
        <v>5</v>
      </c>
      <c r="B14" s="39" t="s">
        <v>51</v>
      </c>
      <c r="C14" s="24">
        <v>420000</v>
      </c>
      <c r="D14" s="8"/>
      <c r="E14" s="8"/>
      <c r="F14" s="8"/>
      <c r="G14" s="8"/>
      <c r="H14" s="8"/>
      <c r="I14" s="8">
        <v>1</v>
      </c>
      <c r="J14" s="24">
        <v>420000</v>
      </c>
      <c r="K14" s="8"/>
      <c r="L14" s="24"/>
      <c r="M14" s="8"/>
      <c r="N14" s="24"/>
    </row>
    <row r="15" spans="1:14" x14ac:dyDescent="0.25">
      <c r="A15" s="8">
        <v>6</v>
      </c>
      <c r="B15" s="8" t="s">
        <v>52</v>
      </c>
      <c r="C15" s="24">
        <v>80000</v>
      </c>
      <c r="D15" s="8"/>
      <c r="E15" s="8"/>
      <c r="F15" s="8"/>
      <c r="G15" s="8"/>
      <c r="H15" s="8"/>
      <c r="I15" s="8">
        <v>1</v>
      </c>
      <c r="J15" s="24">
        <v>80000</v>
      </c>
      <c r="K15" s="8"/>
      <c r="L15" s="24"/>
      <c r="M15" s="8"/>
      <c r="N15" s="24"/>
    </row>
    <row r="16" spans="1:14" x14ac:dyDescent="0.25">
      <c r="A16" s="8">
        <v>7</v>
      </c>
      <c r="B16" s="40" t="s">
        <v>53</v>
      </c>
      <c r="C16" s="24">
        <v>85000</v>
      </c>
      <c r="D16" s="8"/>
      <c r="E16" s="8"/>
      <c r="F16" s="8"/>
      <c r="G16" s="8"/>
      <c r="H16" s="8"/>
      <c r="I16" s="8">
        <v>1</v>
      </c>
      <c r="J16" s="24">
        <v>85000</v>
      </c>
      <c r="K16" s="8"/>
      <c r="L16" s="8"/>
      <c r="M16" s="8"/>
      <c r="N16" s="24"/>
    </row>
    <row r="17" spans="1:14" x14ac:dyDescent="0.25">
      <c r="A17" s="8">
        <v>8</v>
      </c>
      <c r="B17" s="41" t="s">
        <v>54</v>
      </c>
      <c r="C17" s="24">
        <v>30000</v>
      </c>
      <c r="D17" s="8"/>
      <c r="E17" s="8"/>
      <c r="F17" s="8"/>
      <c r="G17" s="8"/>
      <c r="H17" s="8"/>
      <c r="I17" s="8">
        <v>1</v>
      </c>
      <c r="J17" s="24">
        <v>30000</v>
      </c>
      <c r="K17" s="8"/>
      <c r="L17" s="8"/>
      <c r="M17" s="8"/>
      <c r="N17" s="24"/>
    </row>
    <row r="18" spans="1:14" x14ac:dyDescent="0.25">
      <c r="A18" s="8">
        <v>9</v>
      </c>
      <c r="B18" s="25" t="s">
        <v>55</v>
      </c>
      <c r="C18" s="24">
        <v>100000</v>
      </c>
      <c r="D18" s="8"/>
      <c r="E18" s="8"/>
      <c r="F18" s="8"/>
      <c r="G18" s="8"/>
      <c r="H18" s="8"/>
      <c r="I18" s="8">
        <v>1</v>
      </c>
      <c r="J18" s="24">
        <v>100000</v>
      </c>
      <c r="K18" s="8"/>
      <c r="L18" s="8"/>
      <c r="M18" s="8"/>
      <c r="N18" s="24"/>
    </row>
    <row r="19" spans="1:14" x14ac:dyDescent="0.25">
      <c r="A19" s="29" t="s">
        <v>18</v>
      </c>
      <c r="B19" s="8"/>
      <c r="C19" s="24">
        <f>SUM(C10:C18)</f>
        <v>14464525</v>
      </c>
      <c r="D19" s="8"/>
      <c r="E19" s="8"/>
      <c r="F19" s="8"/>
      <c r="G19" s="8"/>
      <c r="H19" s="27">
        <f>SUM(H10:H18)</f>
        <v>3408631</v>
      </c>
      <c r="I19" s="8"/>
      <c r="J19" s="24">
        <f>SUM(J10:J18)</f>
        <v>4238631</v>
      </c>
      <c r="K19" s="8"/>
      <c r="L19" s="27">
        <f>SUM(L10:L18)</f>
        <v>3408631</v>
      </c>
      <c r="M19" s="8"/>
      <c r="N19" s="27">
        <f>SUM(N10:N18)</f>
        <v>3408632</v>
      </c>
    </row>
    <row r="20" spans="1:14" s="10" customForma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10" customFormat="1" x14ac:dyDescent="0.25">
      <c r="A21" s="19" t="s">
        <v>29</v>
      </c>
      <c r="B21" s="20"/>
      <c r="C21" s="20"/>
      <c r="D21" s="20"/>
      <c r="E21" s="20"/>
      <c r="F21" s="20"/>
      <c r="G21" s="20"/>
      <c r="H21" s="4"/>
      <c r="I21" s="4"/>
      <c r="J21" s="4"/>
      <c r="K21" s="4"/>
      <c r="L21" s="4"/>
    </row>
    <row r="22" spans="1:14" s="10" customFormat="1" ht="14.45" customHeight="1" x14ac:dyDescent="0.25">
      <c r="B22" s="4"/>
      <c r="C22" s="4"/>
      <c r="D22" s="4"/>
      <c r="E22" s="4"/>
      <c r="F22" s="4"/>
      <c r="G22" s="4"/>
      <c r="H22" s="21"/>
      <c r="I22" s="4"/>
      <c r="K22"/>
      <c r="L22"/>
      <c r="M22"/>
    </row>
    <row r="23" spans="1:14" s="10" customFormat="1" ht="14.45" customHeight="1" x14ac:dyDescent="0.25">
      <c r="B23" s="4"/>
      <c r="C23" s="4"/>
      <c r="D23" s="4"/>
      <c r="E23" s="4"/>
      <c r="F23" s="4"/>
      <c r="G23" s="4"/>
      <c r="H23" s="21"/>
      <c r="I23" s="4"/>
      <c r="K23"/>
      <c r="L23"/>
      <c r="M23"/>
    </row>
    <row r="24" spans="1:14" s="10" customFormat="1" ht="14.45" customHeight="1" x14ac:dyDescent="0.25">
      <c r="B24" s="62" t="s">
        <v>33</v>
      </c>
      <c r="C24" s="62"/>
      <c r="D24" s="4"/>
      <c r="E24" s="4"/>
      <c r="F24" s="4"/>
      <c r="G24" s="4"/>
      <c r="H24" s="21"/>
      <c r="I24" s="4"/>
      <c r="K24"/>
      <c r="L24"/>
      <c r="M24"/>
    </row>
    <row r="25" spans="1:14" s="10" customFormat="1" x14ac:dyDescent="0.25">
      <c r="B25" s="63" t="s">
        <v>35</v>
      </c>
      <c r="C25" s="63"/>
      <c r="D25" s="4"/>
      <c r="H25"/>
      <c r="I25"/>
      <c r="J25"/>
      <c r="K25"/>
      <c r="L25"/>
      <c r="M25"/>
    </row>
    <row r="26" spans="1:14" s="10" customFormat="1" x14ac:dyDescent="0.25">
      <c r="A26" s="4"/>
      <c r="B26" s="4"/>
      <c r="C26" s="4"/>
      <c r="D26" s="4"/>
      <c r="E26" s="4"/>
      <c r="F26" s="4"/>
      <c r="G26" s="4"/>
      <c r="H26"/>
      <c r="I26"/>
      <c r="J26"/>
      <c r="K26" s="4"/>
      <c r="L26" s="4"/>
      <c r="M26" s="4"/>
      <c r="N26" s="4"/>
    </row>
    <row r="27" spans="1:14" s="10" customFormat="1" x14ac:dyDescent="0.25"/>
    <row r="28" spans="1:14" s="10" customFormat="1" x14ac:dyDescent="0.25"/>
    <row r="29" spans="1:14" s="10" customFormat="1" x14ac:dyDescent="0.25"/>
  </sheetData>
  <mergeCells count="21">
    <mergeCell ref="B24:C24"/>
    <mergeCell ref="B25:C25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A6:E6"/>
    <mergeCell ref="G6:H6"/>
    <mergeCell ref="I6:J6"/>
    <mergeCell ref="K6:N6"/>
    <mergeCell ref="F3:I3"/>
    <mergeCell ref="A4:D4"/>
    <mergeCell ref="A5:E5"/>
    <mergeCell ref="F5:J5"/>
    <mergeCell ref="K5:N5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H18" sqref="H18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88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68</v>
      </c>
      <c r="C10" s="47">
        <v>45000</v>
      </c>
      <c r="D10" s="37"/>
      <c r="E10" s="37"/>
      <c r="F10" s="37"/>
      <c r="G10" s="38"/>
      <c r="H10" s="37"/>
      <c r="I10" s="42">
        <v>1</v>
      </c>
      <c r="J10" s="47">
        <v>45000</v>
      </c>
      <c r="K10" s="42"/>
      <c r="L10" s="47"/>
      <c r="M10" s="49"/>
      <c r="N10" s="47"/>
    </row>
    <row r="11" spans="1:14" ht="21.75" customHeight="1" x14ac:dyDescent="0.25">
      <c r="A11" s="45">
        <v>2</v>
      </c>
      <c r="B11" s="44" t="s">
        <v>62</v>
      </c>
      <c r="C11" s="47">
        <v>102000</v>
      </c>
      <c r="D11" s="37"/>
      <c r="E11" s="37"/>
      <c r="F11" s="37"/>
      <c r="G11" s="38"/>
      <c r="H11" s="37"/>
      <c r="I11" s="42"/>
      <c r="J11" s="47"/>
      <c r="K11" s="42">
        <v>1</v>
      </c>
      <c r="L11" s="47">
        <v>102000</v>
      </c>
      <c r="M11" s="49"/>
      <c r="N11" s="47"/>
    </row>
    <row r="12" spans="1:14" ht="21.75" customHeight="1" x14ac:dyDescent="0.25">
      <c r="A12" s="45">
        <v>3</v>
      </c>
      <c r="B12" s="44" t="s">
        <v>60</v>
      </c>
      <c r="C12" s="47">
        <v>12000</v>
      </c>
      <c r="D12" s="37"/>
      <c r="E12" s="37"/>
      <c r="F12" s="37"/>
      <c r="G12" s="38"/>
      <c r="H12" s="37"/>
      <c r="I12" s="42">
        <v>1</v>
      </c>
      <c r="J12" s="47">
        <v>12000</v>
      </c>
      <c r="K12" s="42"/>
      <c r="L12" s="47"/>
      <c r="M12" s="49"/>
      <c r="N12" s="47"/>
    </row>
    <row r="13" spans="1:14" x14ac:dyDescent="0.25">
      <c r="A13" s="37" t="s">
        <v>18</v>
      </c>
      <c r="B13" s="8"/>
      <c r="C13" s="24">
        <f>SUM(C10:C12)</f>
        <v>159000</v>
      </c>
      <c r="D13" s="8"/>
      <c r="E13" s="8"/>
      <c r="F13" s="8"/>
      <c r="G13" s="8"/>
      <c r="H13" s="8"/>
      <c r="I13" s="8"/>
      <c r="J13" s="24">
        <f>SUM(J10:J12)</f>
        <v>57000</v>
      </c>
      <c r="K13" s="8"/>
      <c r="L13" s="27">
        <f>SUM(L10:L12)</f>
        <v>102000</v>
      </c>
      <c r="M13" s="8"/>
      <c r="N13" s="27">
        <f>SUM(N10:N12)</f>
        <v>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62" t="s">
        <v>89</v>
      </c>
      <c r="C18" s="62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63" t="s">
        <v>90</v>
      </c>
      <c r="C19" s="63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="80" zoomScaleNormal="160" zoomScaleSheetLayoutView="80" workbookViewId="0">
      <selection activeCell="D19" sqref="D19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91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68</v>
      </c>
      <c r="C10" s="47">
        <v>45000</v>
      </c>
      <c r="D10" s="37"/>
      <c r="E10" s="37"/>
      <c r="F10" s="37"/>
      <c r="G10" s="38"/>
      <c r="H10" s="37"/>
      <c r="I10" s="42">
        <v>1</v>
      </c>
      <c r="J10" s="47">
        <v>45000</v>
      </c>
      <c r="K10" s="42"/>
      <c r="L10" s="47"/>
      <c r="M10" s="49"/>
      <c r="N10" s="47"/>
    </row>
    <row r="11" spans="1:14" ht="21.75" customHeight="1" x14ac:dyDescent="0.25">
      <c r="A11" s="45">
        <v>2</v>
      </c>
      <c r="B11" s="44" t="s">
        <v>62</v>
      </c>
      <c r="C11" s="47">
        <v>165000</v>
      </c>
      <c r="D11" s="37"/>
      <c r="E11" s="37"/>
      <c r="F11" s="37"/>
      <c r="G11" s="38"/>
      <c r="H11" s="37"/>
      <c r="I11" s="42">
        <v>1</v>
      </c>
      <c r="J11" s="47">
        <v>165000</v>
      </c>
      <c r="K11" s="42"/>
      <c r="L11" s="47"/>
      <c r="M11" s="49"/>
      <c r="N11" s="47"/>
    </row>
    <row r="12" spans="1:14" x14ac:dyDescent="0.25">
      <c r="A12" s="37" t="s">
        <v>18</v>
      </c>
      <c r="B12" s="8"/>
      <c r="C12" s="24">
        <f>SUM(C10:C11)</f>
        <v>210000</v>
      </c>
      <c r="D12" s="8"/>
      <c r="E12" s="8"/>
      <c r="F12" s="8"/>
      <c r="G12" s="8"/>
      <c r="H12" s="8"/>
      <c r="I12" s="8"/>
      <c r="J12" s="24">
        <f>SUM(J10:J11)</f>
        <v>210000</v>
      </c>
      <c r="K12" s="8"/>
      <c r="L12" s="27">
        <f>SUM(L10:L11)</f>
        <v>0</v>
      </c>
      <c r="M12" s="8"/>
      <c r="N12" s="27">
        <f>SUM(N10:N11)</f>
        <v>0</v>
      </c>
    </row>
    <row r="13" spans="1:14" s="10" customForma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0" customFormat="1" x14ac:dyDescent="0.25">
      <c r="A14" s="19" t="s">
        <v>29</v>
      </c>
      <c r="B14" s="20"/>
      <c r="C14" s="20"/>
      <c r="D14" s="20"/>
      <c r="E14" s="20"/>
      <c r="F14" s="20"/>
      <c r="G14" s="20"/>
      <c r="H14" s="4"/>
      <c r="I14" s="4"/>
      <c r="J14" s="4"/>
      <c r="K14" s="4"/>
      <c r="L14" s="4"/>
    </row>
    <row r="15" spans="1:14" s="10" customFormat="1" ht="14.45" customHeight="1" x14ac:dyDescent="0.25">
      <c r="B15" s="4"/>
      <c r="C15" s="4"/>
      <c r="D15" s="4"/>
      <c r="E15" s="4"/>
      <c r="F15" s="4"/>
      <c r="G15" s="4"/>
      <c r="H15" s="21"/>
      <c r="I15" s="4"/>
      <c r="K15"/>
      <c r="L15"/>
      <c r="M15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62" t="s">
        <v>92</v>
      </c>
      <c r="C17" s="62"/>
      <c r="D17" s="4"/>
      <c r="E17" s="4"/>
      <c r="F17" s="4"/>
      <c r="G17" s="4"/>
      <c r="H17" s="21"/>
      <c r="I17" s="4"/>
      <c r="K17"/>
      <c r="L17"/>
      <c r="M17"/>
    </row>
    <row r="18" spans="1:14" s="10" customFormat="1" x14ac:dyDescent="0.25">
      <c r="B18" s="63" t="s">
        <v>93</v>
      </c>
      <c r="C18" s="63"/>
      <c r="D18" s="4"/>
      <c r="H18"/>
      <c r="I18"/>
      <c r="J18"/>
      <c r="K18"/>
      <c r="L18"/>
      <c r="M18"/>
    </row>
    <row r="19" spans="1:14" s="10" customFormat="1" x14ac:dyDescent="0.25">
      <c r="A19" s="4"/>
      <c r="B19" s="4"/>
      <c r="C19" s="4"/>
      <c r="D19" s="4"/>
      <c r="E19" s="4"/>
      <c r="F19" s="4"/>
      <c r="G19" s="4"/>
      <c r="H19"/>
      <c r="I19"/>
      <c r="J19"/>
      <c r="K19" s="4"/>
      <c r="L19" s="4"/>
      <c r="M19" s="4"/>
      <c r="N19" s="4"/>
    </row>
    <row r="20" spans="1:14" s="10" customFormat="1" x14ac:dyDescent="0.25"/>
    <row r="21" spans="1:14" s="10" customFormat="1" x14ac:dyDescent="0.25"/>
    <row r="22" spans="1:14" s="10" customFormat="1" x14ac:dyDescent="0.25"/>
  </sheetData>
  <mergeCells count="21">
    <mergeCell ref="B17:C17"/>
    <mergeCell ref="B18:C18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="80" zoomScaleNormal="160" zoomScaleSheetLayoutView="80" workbookViewId="0">
      <selection activeCell="E20" sqref="E20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94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68</v>
      </c>
      <c r="C10" s="47">
        <v>60000</v>
      </c>
      <c r="D10" s="37"/>
      <c r="E10" s="37"/>
      <c r="F10" s="37"/>
      <c r="G10" s="38"/>
      <c r="H10" s="37"/>
      <c r="I10" s="42">
        <v>1</v>
      </c>
      <c r="J10" s="47">
        <v>60000</v>
      </c>
      <c r="K10" s="42"/>
      <c r="L10" s="47"/>
      <c r="M10" s="49"/>
      <c r="N10" s="47"/>
    </row>
    <row r="11" spans="1:14" ht="21.75" customHeight="1" x14ac:dyDescent="0.25">
      <c r="A11" s="45">
        <v>2</v>
      </c>
      <c r="B11" s="44" t="s">
        <v>62</v>
      </c>
      <c r="C11" s="47">
        <v>98000</v>
      </c>
      <c r="D11" s="37"/>
      <c r="E11" s="37"/>
      <c r="F11" s="37"/>
      <c r="G11" s="38"/>
      <c r="H11" s="37"/>
      <c r="I11" s="42">
        <v>1</v>
      </c>
      <c r="J11" s="47">
        <v>98000</v>
      </c>
      <c r="K11" s="42"/>
      <c r="L11" s="47"/>
      <c r="M11" s="49"/>
      <c r="N11" s="47"/>
    </row>
    <row r="12" spans="1:14" ht="21.75" customHeight="1" x14ac:dyDescent="0.25">
      <c r="A12" s="45">
        <v>3</v>
      </c>
      <c r="B12" s="44" t="s">
        <v>95</v>
      </c>
      <c r="C12" s="47">
        <v>35000</v>
      </c>
      <c r="D12" s="37"/>
      <c r="E12" s="37"/>
      <c r="F12" s="37"/>
      <c r="G12" s="38"/>
      <c r="H12" s="37"/>
      <c r="I12" s="42">
        <v>1</v>
      </c>
      <c r="J12" s="47">
        <v>35000</v>
      </c>
      <c r="K12" s="42"/>
      <c r="L12" s="47"/>
      <c r="M12" s="49"/>
      <c r="N12" s="47"/>
    </row>
    <row r="13" spans="1:14" ht="21.75" customHeight="1" x14ac:dyDescent="0.25">
      <c r="A13" s="45">
        <v>4</v>
      </c>
      <c r="B13" s="44" t="s">
        <v>60</v>
      </c>
      <c r="C13" s="47">
        <v>176000</v>
      </c>
      <c r="D13" s="37"/>
      <c r="E13" s="37"/>
      <c r="F13" s="37"/>
      <c r="G13" s="38"/>
      <c r="H13" s="37"/>
      <c r="I13" s="42">
        <v>1</v>
      </c>
      <c r="J13" s="47">
        <v>176000</v>
      </c>
      <c r="K13" s="42"/>
      <c r="L13" s="47"/>
      <c r="M13" s="49"/>
      <c r="N13" s="47"/>
    </row>
    <row r="14" spans="1:14" ht="21.75" customHeight="1" x14ac:dyDescent="0.25">
      <c r="A14" s="45">
        <v>5</v>
      </c>
      <c r="B14" s="44" t="s">
        <v>55</v>
      </c>
      <c r="C14" s="47">
        <v>15000</v>
      </c>
      <c r="D14" s="37"/>
      <c r="E14" s="37"/>
      <c r="F14" s="37"/>
      <c r="G14" s="38"/>
      <c r="H14" s="37"/>
      <c r="I14" s="42">
        <v>1</v>
      </c>
      <c r="J14" s="47">
        <v>15000</v>
      </c>
      <c r="K14" s="42"/>
      <c r="L14" s="47"/>
      <c r="M14" s="49"/>
      <c r="N14" s="47"/>
    </row>
    <row r="15" spans="1:14" x14ac:dyDescent="0.25">
      <c r="A15" s="37" t="s">
        <v>18</v>
      </c>
      <c r="B15" s="8"/>
      <c r="C15" s="24">
        <f>SUM(C10:C14)</f>
        <v>384000</v>
      </c>
      <c r="D15" s="8"/>
      <c r="E15" s="8"/>
      <c r="F15" s="8"/>
      <c r="G15" s="8"/>
      <c r="H15" s="8"/>
      <c r="I15" s="8"/>
      <c r="J15" s="24">
        <f>SUM(J10:J14)</f>
        <v>384000</v>
      </c>
      <c r="K15" s="8"/>
      <c r="L15" s="27">
        <f>SUM(L10:L14)</f>
        <v>0</v>
      </c>
      <c r="M15" s="8"/>
      <c r="N15" s="27">
        <f>SUM(N10:N14)</f>
        <v>0</v>
      </c>
    </row>
    <row r="16" spans="1:14" s="10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0" customFormat="1" x14ac:dyDescent="0.25">
      <c r="A17" s="19" t="s">
        <v>29</v>
      </c>
      <c r="B17" s="20"/>
      <c r="C17" s="20"/>
      <c r="D17" s="20"/>
      <c r="E17" s="20"/>
      <c r="F17" s="20"/>
      <c r="G17" s="20"/>
      <c r="H17" s="4"/>
      <c r="I17" s="4"/>
      <c r="J17" s="4"/>
      <c r="K17" s="4"/>
      <c r="L17" s="4"/>
    </row>
    <row r="18" spans="1:14" s="10" customFormat="1" ht="14.45" customHeight="1" x14ac:dyDescent="0.25">
      <c r="B18" s="4"/>
      <c r="C18" s="4"/>
      <c r="D18" s="4"/>
      <c r="E18" s="4"/>
      <c r="F18" s="4"/>
      <c r="G18" s="4"/>
      <c r="H18" s="21"/>
      <c r="I18" s="4"/>
      <c r="K18"/>
      <c r="L18"/>
      <c r="M18"/>
    </row>
    <row r="19" spans="1:14" s="10" customFormat="1" ht="14.45" customHeight="1" x14ac:dyDescent="0.25">
      <c r="B19" s="4"/>
      <c r="C19" s="4"/>
      <c r="D19" s="4"/>
      <c r="E19" s="4"/>
      <c r="F19" s="4"/>
      <c r="G19" s="4"/>
      <c r="H19" s="21"/>
      <c r="I19" s="4"/>
      <c r="K19"/>
      <c r="L19"/>
      <c r="M19"/>
    </row>
    <row r="20" spans="1:14" s="10" customFormat="1" ht="14.45" customHeight="1" x14ac:dyDescent="0.25">
      <c r="B20" s="62" t="s">
        <v>96</v>
      </c>
      <c r="C20" s="62"/>
      <c r="D20" s="4"/>
      <c r="E20" s="4"/>
      <c r="F20" s="4"/>
      <c r="G20" s="4"/>
      <c r="H20" s="21"/>
      <c r="I20" s="4"/>
      <c r="K20"/>
      <c r="L20"/>
      <c r="M20"/>
    </row>
    <row r="21" spans="1:14" s="10" customFormat="1" x14ac:dyDescent="0.25">
      <c r="B21" s="63" t="s">
        <v>97</v>
      </c>
      <c r="C21" s="63"/>
      <c r="D21" s="4"/>
      <c r="H21"/>
      <c r="I21"/>
      <c r="J21"/>
      <c r="K21"/>
      <c r="L21"/>
      <c r="M21"/>
    </row>
    <row r="22" spans="1:14" s="10" customFormat="1" x14ac:dyDescent="0.25">
      <c r="A22" s="4"/>
      <c r="B22" s="4"/>
      <c r="C22" s="4"/>
      <c r="D22" s="4"/>
      <c r="E22" s="4"/>
      <c r="F22" s="4"/>
      <c r="G22" s="4"/>
      <c r="H22"/>
      <c r="I22"/>
      <c r="J22"/>
      <c r="K22" s="4"/>
      <c r="L22" s="4"/>
      <c r="M22" s="4"/>
      <c r="N22" s="4"/>
    </row>
    <row r="23" spans="1:14" s="10" customFormat="1" x14ac:dyDescent="0.25"/>
    <row r="24" spans="1:14" s="10" customFormat="1" x14ac:dyDescent="0.25"/>
    <row r="25" spans="1:14" s="10" customFormat="1" x14ac:dyDescent="0.25"/>
  </sheetData>
  <mergeCells count="21">
    <mergeCell ref="B20:C20"/>
    <mergeCell ref="B21:C21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80" zoomScaleNormal="160" zoomScaleSheetLayoutView="80" workbookViewId="0">
      <selection activeCell="H16" sqref="H16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108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45">
        <v>1</v>
      </c>
      <c r="B10" s="43" t="s">
        <v>98</v>
      </c>
      <c r="C10" s="67">
        <v>158500</v>
      </c>
      <c r="D10" s="37"/>
      <c r="E10" s="37"/>
      <c r="F10" s="37"/>
      <c r="G10" s="38"/>
      <c r="H10" s="37"/>
      <c r="I10" s="42">
        <v>1</v>
      </c>
      <c r="J10" s="66">
        <v>52505</v>
      </c>
      <c r="K10" s="42">
        <v>1</v>
      </c>
      <c r="L10" s="66">
        <v>52505</v>
      </c>
      <c r="M10" s="42">
        <v>1</v>
      </c>
      <c r="N10" s="66">
        <v>53490</v>
      </c>
    </row>
    <row r="11" spans="1:14" x14ac:dyDescent="0.25">
      <c r="A11" s="45">
        <v>2</v>
      </c>
      <c r="B11" s="43" t="s">
        <v>99</v>
      </c>
      <c r="C11" s="66">
        <v>479025</v>
      </c>
      <c r="D11" s="37"/>
      <c r="E11" s="37"/>
      <c r="F11" s="37"/>
      <c r="G11" s="38"/>
      <c r="H11" s="37"/>
      <c r="I11" s="37"/>
      <c r="J11" s="37"/>
      <c r="K11" s="42">
        <v>1</v>
      </c>
      <c r="L11" s="66">
        <v>479025</v>
      </c>
      <c r="M11" s="37"/>
      <c r="N11" s="37"/>
    </row>
    <row r="12" spans="1:14" x14ac:dyDescent="0.25">
      <c r="A12" s="45">
        <v>3</v>
      </c>
      <c r="B12" s="43" t="s">
        <v>100</v>
      </c>
      <c r="C12" s="66">
        <v>491900</v>
      </c>
      <c r="D12" s="37"/>
      <c r="E12" s="37"/>
      <c r="F12" s="37"/>
      <c r="G12" s="38"/>
      <c r="H12" s="37"/>
      <c r="I12" s="37"/>
      <c r="J12" s="37"/>
      <c r="K12" s="42">
        <v>1</v>
      </c>
      <c r="L12" s="66">
        <v>491900</v>
      </c>
      <c r="M12" s="37"/>
      <c r="N12" s="37"/>
    </row>
    <row r="13" spans="1:14" ht="21" customHeight="1" x14ac:dyDescent="0.25">
      <c r="A13" s="45">
        <v>4</v>
      </c>
      <c r="B13" s="44" t="s">
        <v>68</v>
      </c>
      <c r="C13" s="66">
        <v>1811150</v>
      </c>
      <c r="D13" s="37"/>
      <c r="E13" s="37"/>
      <c r="F13" s="37"/>
      <c r="G13" s="38"/>
      <c r="H13" s="37"/>
      <c r="I13" s="37"/>
      <c r="J13" s="37"/>
      <c r="K13" s="42">
        <v>1</v>
      </c>
      <c r="L13" s="66">
        <v>1811150</v>
      </c>
      <c r="M13" s="37"/>
      <c r="N13" s="37"/>
    </row>
    <row r="14" spans="1:14" x14ac:dyDescent="0.25">
      <c r="A14" s="45">
        <v>5</v>
      </c>
      <c r="B14" s="43" t="s">
        <v>101</v>
      </c>
      <c r="C14" s="66">
        <v>2500000</v>
      </c>
      <c r="D14" s="37"/>
      <c r="E14" s="37"/>
      <c r="F14" s="37"/>
      <c r="G14" s="38"/>
      <c r="H14" s="37"/>
      <c r="I14" s="37"/>
      <c r="J14" s="37"/>
      <c r="K14" s="37"/>
      <c r="L14" s="37"/>
      <c r="M14" s="42">
        <v>1</v>
      </c>
      <c r="N14" s="66">
        <v>2500000</v>
      </c>
    </row>
    <row r="15" spans="1:14" ht="17.25" customHeight="1" x14ac:dyDescent="0.25">
      <c r="A15" s="45">
        <v>6</v>
      </c>
      <c r="B15" s="44" t="s">
        <v>102</v>
      </c>
      <c r="C15" s="47">
        <v>10000</v>
      </c>
      <c r="D15" s="37"/>
      <c r="E15" s="37"/>
      <c r="F15" s="37"/>
      <c r="G15" s="38"/>
      <c r="H15" s="37"/>
      <c r="I15" s="42">
        <v>1</v>
      </c>
      <c r="J15" s="47">
        <v>10000</v>
      </c>
      <c r="K15" s="42"/>
      <c r="L15" s="47"/>
      <c r="M15" s="49"/>
      <c r="N15" s="47"/>
    </row>
    <row r="16" spans="1:14" ht="21.75" customHeight="1" x14ac:dyDescent="0.25">
      <c r="A16" s="45">
        <v>7</v>
      </c>
      <c r="B16" s="44" t="s">
        <v>103</v>
      </c>
      <c r="C16" s="47">
        <v>14000</v>
      </c>
      <c r="D16" s="37"/>
      <c r="E16" s="37"/>
      <c r="F16" s="37"/>
      <c r="G16" s="38"/>
      <c r="H16" s="37"/>
      <c r="I16" s="42">
        <v>1</v>
      </c>
      <c r="J16" s="47">
        <v>14000</v>
      </c>
      <c r="K16" s="42"/>
      <c r="L16" s="47"/>
      <c r="M16" s="49"/>
      <c r="N16" s="47"/>
    </row>
    <row r="17" spans="1:14" ht="21.75" customHeight="1" x14ac:dyDescent="0.25">
      <c r="A17" s="45">
        <v>8</v>
      </c>
      <c r="B17" s="44" t="s">
        <v>104</v>
      </c>
      <c r="C17" s="47">
        <v>18000</v>
      </c>
      <c r="D17" s="37"/>
      <c r="E17" s="37"/>
      <c r="F17" s="37"/>
      <c r="G17" s="38"/>
      <c r="H17" s="37"/>
      <c r="I17" s="42">
        <v>1</v>
      </c>
      <c r="J17" s="47">
        <v>18000</v>
      </c>
      <c r="K17" s="42"/>
      <c r="L17" s="47"/>
      <c r="M17" s="49"/>
      <c r="N17" s="47"/>
    </row>
    <row r="18" spans="1:14" ht="21.75" customHeight="1" x14ac:dyDescent="0.25">
      <c r="A18" s="45">
        <v>9</v>
      </c>
      <c r="B18" s="44" t="s">
        <v>105</v>
      </c>
      <c r="C18" s="47">
        <v>500000</v>
      </c>
      <c r="D18" s="37"/>
      <c r="E18" s="37"/>
      <c r="F18" s="37"/>
      <c r="G18" s="38"/>
      <c r="H18" s="37"/>
      <c r="I18" s="42">
        <v>1</v>
      </c>
      <c r="J18" s="47">
        <v>500000</v>
      </c>
      <c r="K18" s="42"/>
      <c r="L18" s="47"/>
      <c r="M18" s="49"/>
      <c r="N18" s="47"/>
    </row>
    <row r="19" spans="1:14" ht="21.75" customHeight="1" x14ac:dyDescent="0.25">
      <c r="A19" s="45">
        <v>10</v>
      </c>
      <c r="B19" s="44" t="s">
        <v>62</v>
      </c>
      <c r="C19" s="47">
        <v>50000</v>
      </c>
      <c r="D19" s="37"/>
      <c r="E19" s="37"/>
      <c r="F19" s="37"/>
      <c r="G19" s="38"/>
      <c r="H19" s="37"/>
      <c r="I19" s="42">
        <v>1</v>
      </c>
      <c r="J19" s="47">
        <v>50000</v>
      </c>
      <c r="K19" s="42"/>
      <c r="L19" s="47"/>
      <c r="M19" s="49"/>
      <c r="N19" s="47"/>
    </row>
    <row r="20" spans="1:14" x14ac:dyDescent="0.25">
      <c r="A20" s="37" t="s">
        <v>18</v>
      </c>
      <c r="B20" s="8"/>
      <c r="C20" s="24">
        <f>SUM(C10:C19)</f>
        <v>6032575</v>
      </c>
      <c r="D20" s="8"/>
      <c r="E20" s="8"/>
      <c r="F20" s="8"/>
      <c r="G20" s="8"/>
      <c r="H20" s="8"/>
      <c r="I20" s="8"/>
      <c r="J20" s="24">
        <f>SUM(J10:J19)</f>
        <v>644505</v>
      </c>
      <c r="K20" s="8"/>
      <c r="L20" s="27">
        <f>SUM(L10:L19)</f>
        <v>2834580</v>
      </c>
      <c r="M20" s="8"/>
      <c r="N20" s="27">
        <f>SUM(N10:N19)</f>
        <v>2553490</v>
      </c>
    </row>
    <row r="21" spans="1:14" s="10" customForma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10" customFormat="1" x14ac:dyDescent="0.25">
      <c r="A22" s="19" t="s">
        <v>29</v>
      </c>
      <c r="B22" s="20"/>
      <c r="C22" s="20"/>
      <c r="D22" s="20"/>
      <c r="E22" s="20"/>
      <c r="F22" s="20"/>
      <c r="G22" s="20"/>
      <c r="H22" s="4"/>
      <c r="I22" s="4"/>
      <c r="J22" s="4"/>
      <c r="K22" s="4"/>
      <c r="L22" s="4"/>
    </row>
    <row r="23" spans="1:14" s="10" customFormat="1" ht="14.45" customHeight="1" x14ac:dyDescent="0.25">
      <c r="B23" s="4"/>
      <c r="C23" s="4"/>
      <c r="D23" s="4"/>
      <c r="E23" s="4"/>
      <c r="F23" s="4"/>
      <c r="G23" s="4"/>
      <c r="H23" s="21"/>
      <c r="I23" s="4"/>
      <c r="K23"/>
      <c r="L23"/>
      <c r="M23"/>
    </row>
    <row r="24" spans="1:14" s="10" customFormat="1" ht="14.45" customHeight="1" x14ac:dyDescent="0.25">
      <c r="B24" s="4"/>
      <c r="C24" s="4"/>
      <c r="D24" s="4"/>
      <c r="E24" s="4"/>
      <c r="F24" s="4"/>
      <c r="G24" s="4"/>
      <c r="H24" s="21"/>
      <c r="I24" s="4"/>
      <c r="K24"/>
      <c r="L24"/>
      <c r="M24"/>
    </row>
    <row r="25" spans="1:14" s="10" customFormat="1" ht="14.45" customHeight="1" x14ac:dyDescent="0.25">
      <c r="B25" s="62" t="s">
        <v>106</v>
      </c>
      <c r="C25" s="62"/>
      <c r="D25" s="4"/>
      <c r="E25" s="4"/>
      <c r="F25" s="4"/>
      <c r="G25" s="4"/>
      <c r="H25" s="21"/>
      <c r="I25" s="4"/>
      <c r="K25"/>
      <c r="L25"/>
      <c r="M25"/>
    </row>
    <row r="26" spans="1:14" s="10" customFormat="1" x14ac:dyDescent="0.25">
      <c r="B26" s="63" t="s">
        <v>107</v>
      </c>
      <c r="C26" s="63"/>
      <c r="D26" s="4"/>
      <c r="H26"/>
      <c r="I26"/>
      <c r="J26"/>
      <c r="K26"/>
      <c r="L26"/>
      <c r="M26"/>
    </row>
    <row r="27" spans="1:14" s="10" customFormat="1" x14ac:dyDescent="0.25">
      <c r="A27" s="4"/>
      <c r="B27" s="4"/>
      <c r="C27" s="4"/>
      <c r="D27" s="4"/>
      <c r="E27" s="4"/>
      <c r="F27" s="4"/>
      <c r="G27" s="4"/>
      <c r="H27"/>
      <c r="I27"/>
      <c r="J27"/>
      <c r="K27" s="4"/>
      <c r="L27" s="4"/>
      <c r="M27" s="4"/>
      <c r="N27" s="4"/>
    </row>
    <row r="28" spans="1:14" s="10" customFormat="1" x14ac:dyDescent="0.25"/>
    <row r="29" spans="1:14" s="10" customFormat="1" x14ac:dyDescent="0.25"/>
    <row r="30" spans="1:14" s="10" customFormat="1" x14ac:dyDescent="0.25"/>
  </sheetData>
  <mergeCells count="21">
    <mergeCell ref="B25:C25"/>
    <mergeCell ref="B26:C26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view="pageBreakPreview" zoomScale="80" zoomScaleNormal="160" zoomScaleSheetLayoutView="80" workbookViewId="0">
      <selection activeCell="F25" sqref="F25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109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45">
        <v>1</v>
      </c>
      <c r="B10" s="43" t="s">
        <v>98</v>
      </c>
      <c r="C10" s="67">
        <v>312960</v>
      </c>
      <c r="D10" s="37"/>
      <c r="E10" s="37"/>
      <c r="F10" s="37"/>
      <c r="G10" s="38"/>
      <c r="H10" s="37"/>
      <c r="I10" s="42">
        <v>1</v>
      </c>
      <c r="J10" s="67">
        <v>312960</v>
      </c>
      <c r="K10" s="42"/>
      <c r="L10" s="66"/>
      <c r="M10" s="42"/>
      <c r="N10" s="66"/>
    </row>
    <row r="11" spans="1:14" x14ac:dyDescent="0.25">
      <c r="A11" s="37" t="s">
        <v>18</v>
      </c>
      <c r="B11" s="8"/>
      <c r="C11" s="24">
        <f>SUM(C10:C10)</f>
        <v>312960</v>
      </c>
      <c r="D11" s="8"/>
      <c r="E11" s="8"/>
      <c r="F11" s="8"/>
      <c r="G11" s="8"/>
      <c r="H11" s="8"/>
      <c r="I11" s="8"/>
      <c r="J11" s="24">
        <f>SUM(J10:J10)</f>
        <v>312960</v>
      </c>
      <c r="K11" s="8"/>
      <c r="L11" s="27"/>
      <c r="M11" s="8"/>
      <c r="N11" s="27"/>
    </row>
    <row r="12" spans="1:14" s="10" customForma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10" customFormat="1" x14ac:dyDescent="0.25">
      <c r="A13" s="19" t="s">
        <v>29</v>
      </c>
      <c r="B13" s="20"/>
      <c r="C13" s="20"/>
      <c r="D13" s="20"/>
      <c r="E13" s="20"/>
      <c r="F13" s="20"/>
      <c r="G13" s="20"/>
      <c r="H13" s="4"/>
      <c r="I13" s="4"/>
      <c r="J13" s="4"/>
      <c r="K13" s="4"/>
      <c r="L13" s="4"/>
    </row>
    <row r="14" spans="1:14" s="10" customFormat="1" ht="14.45" customHeight="1" x14ac:dyDescent="0.25">
      <c r="B14" s="4"/>
      <c r="C14" s="4"/>
      <c r="D14" s="4"/>
      <c r="E14" s="4"/>
      <c r="F14" s="4"/>
      <c r="G14" s="4"/>
      <c r="H14" s="21"/>
      <c r="I14" s="4"/>
      <c r="K14"/>
      <c r="L14"/>
      <c r="M14"/>
    </row>
    <row r="15" spans="1:14" s="10" customFormat="1" ht="14.45" customHeight="1" x14ac:dyDescent="0.25">
      <c r="B15" s="4"/>
      <c r="C15" s="4"/>
      <c r="D15" s="4"/>
      <c r="E15" s="4"/>
      <c r="F15" s="4"/>
      <c r="G15" s="4"/>
      <c r="H15" s="21"/>
      <c r="I15" s="4"/>
      <c r="K15"/>
      <c r="L15"/>
      <c r="M15"/>
    </row>
    <row r="16" spans="1:14" s="10" customFormat="1" ht="14.45" customHeight="1" x14ac:dyDescent="0.25">
      <c r="B16" s="62" t="s">
        <v>110</v>
      </c>
      <c r="C16" s="62"/>
      <c r="D16" s="4"/>
      <c r="E16" s="4"/>
      <c r="F16" s="4"/>
      <c r="G16" s="4"/>
      <c r="H16" s="21"/>
      <c r="I16" s="4"/>
      <c r="K16"/>
      <c r="L16"/>
      <c r="M16"/>
    </row>
    <row r="17" spans="1:14" s="10" customFormat="1" x14ac:dyDescent="0.25">
      <c r="B17" s="63" t="s">
        <v>111</v>
      </c>
      <c r="C17" s="63"/>
      <c r="D17" s="4"/>
      <c r="H17"/>
      <c r="I17"/>
      <c r="J17"/>
      <c r="K17"/>
      <c r="L17"/>
      <c r="M17"/>
    </row>
    <row r="18" spans="1:14" s="10" customFormat="1" x14ac:dyDescent="0.25">
      <c r="A18" s="4"/>
      <c r="B18" s="4"/>
      <c r="C18" s="4"/>
      <c r="D18" s="4"/>
      <c r="E18" s="4"/>
      <c r="F18" s="4"/>
      <c r="G18" s="4"/>
      <c r="H18"/>
      <c r="I18"/>
      <c r="J18"/>
      <c r="K18" s="4"/>
      <c r="L18" s="4"/>
      <c r="M18" s="4"/>
      <c r="N18" s="4"/>
    </row>
    <row r="19" spans="1:14" s="10" customFormat="1" x14ac:dyDescent="0.25"/>
    <row r="20" spans="1:14" s="10" customFormat="1" x14ac:dyDescent="0.25"/>
    <row r="21" spans="1:14" s="10" customFormat="1" x14ac:dyDescent="0.25"/>
  </sheetData>
  <mergeCells count="21">
    <mergeCell ref="B16:C16"/>
    <mergeCell ref="B17:C17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B13" zoomScale="90" zoomScaleNormal="90" workbookViewId="0">
      <selection activeCell="D31" sqref="D31"/>
    </sheetView>
  </sheetViews>
  <sheetFormatPr defaultColWidth="9.140625" defaultRowHeight="15" x14ac:dyDescent="0.25"/>
  <cols>
    <col min="1" max="1" width="12.5703125" style="10" customWidth="1"/>
    <col min="2" max="2" width="35.28515625" style="10" customWidth="1"/>
    <col min="3" max="3" width="38.7109375" style="10" customWidth="1"/>
    <col min="4" max="4" width="26.85546875" style="10" customWidth="1"/>
    <col min="5" max="16384" width="9.140625" style="10"/>
  </cols>
  <sheetData>
    <row r="1" spans="1:4" ht="14.45" x14ac:dyDescent="0.3">
      <c r="A1" s="64" t="s">
        <v>21</v>
      </c>
      <c r="B1" s="64"/>
      <c r="C1" s="64"/>
    </row>
    <row r="3" spans="1:4" ht="14.45" x14ac:dyDescent="0.3">
      <c r="C3" s="11" t="s">
        <v>20</v>
      </c>
    </row>
    <row r="4" spans="1:4" thickBot="1" x14ac:dyDescent="0.35"/>
    <row r="5" spans="1:4" ht="15.75" thickBot="1" x14ac:dyDescent="0.3">
      <c r="B5" s="12" t="s">
        <v>22</v>
      </c>
      <c r="C5" s="12" t="s">
        <v>23</v>
      </c>
      <c r="D5" s="12" t="s">
        <v>10</v>
      </c>
    </row>
    <row r="6" spans="1:4" ht="15.75" thickBot="1" x14ac:dyDescent="0.3">
      <c r="B6" s="30" t="s">
        <v>36</v>
      </c>
      <c r="C6" s="69" t="s">
        <v>38</v>
      </c>
      <c r="D6" s="73">
        <f>' MO'!C19</f>
        <v>14464525</v>
      </c>
    </row>
    <row r="7" spans="1:4" ht="15.75" thickBot="1" x14ac:dyDescent="0.3">
      <c r="A7" s="11"/>
      <c r="B7" s="15" t="s">
        <v>37</v>
      </c>
      <c r="C7" s="70" t="s">
        <v>39</v>
      </c>
      <c r="D7" s="33">
        <f>OME!C15</f>
        <v>3065900</v>
      </c>
    </row>
    <row r="8" spans="1:4" ht="15.75" thickBot="1" x14ac:dyDescent="0.3">
      <c r="A8" s="14"/>
      <c r="B8" s="15" t="s">
        <v>112</v>
      </c>
      <c r="C8" s="70" t="s">
        <v>124</v>
      </c>
      <c r="D8" s="32">
        <f>Market!C14</f>
        <v>490000</v>
      </c>
    </row>
    <row r="9" spans="1:4" ht="15.75" thickBot="1" x14ac:dyDescent="0.3">
      <c r="B9" s="68" t="s">
        <v>113</v>
      </c>
      <c r="C9" s="71" t="s">
        <v>125</v>
      </c>
      <c r="D9" s="31">
        <f>MCR!C13</f>
        <v>301000</v>
      </c>
    </row>
    <row r="10" spans="1:4" ht="15.75" thickBot="1" x14ac:dyDescent="0.3">
      <c r="B10" s="13" t="s">
        <v>114</v>
      </c>
      <c r="C10" s="72" t="s">
        <v>126</v>
      </c>
      <c r="D10" s="31">
        <f>Acctg.!C13</f>
        <v>382000</v>
      </c>
    </row>
    <row r="11" spans="1:4" ht="15.75" thickBot="1" x14ac:dyDescent="0.3">
      <c r="B11" s="13" t="s">
        <v>115</v>
      </c>
      <c r="C11" s="13" t="s">
        <v>127</v>
      </c>
      <c r="D11" s="31">
        <f>DA!C12</f>
        <v>60000</v>
      </c>
    </row>
    <row r="12" spans="1:4" thickBot="1" x14ac:dyDescent="0.35">
      <c r="B12" s="13" t="s">
        <v>116</v>
      </c>
      <c r="C12" s="13" t="s">
        <v>128</v>
      </c>
      <c r="D12" s="31">
        <f>MTO!C13</f>
        <v>160000</v>
      </c>
    </row>
    <row r="13" spans="1:4" thickBot="1" x14ac:dyDescent="0.35">
      <c r="B13" s="13" t="s">
        <v>117</v>
      </c>
      <c r="C13" s="13" t="s">
        <v>129</v>
      </c>
      <c r="D13" s="31">
        <f>MBO!C12</f>
        <v>76000</v>
      </c>
    </row>
    <row r="14" spans="1:4" thickBot="1" x14ac:dyDescent="0.35">
      <c r="B14" s="13" t="s">
        <v>118</v>
      </c>
      <c r="C14" s="13" t="s">
        <v>130</v>
      </c>
      <c r="D14" s="31">
        <f>DSWD!C13</f>
        <v>210000</v>
      </c>
    </row>
    <row r="15" spans="1:4" thickBot="1" x14ac:dyDescent="0.35">
      <c r="B15" s="13" t="s">
        <v>119</v>
      </c>
      <c r="C15" s="13" t="s">
        <v>131</v>
      </c>
      <c r="D15" s="31">
        <f>Assessor!C13</f>
        <v>159000</v>
      </c>
    </row>
    <row r="16" spans="1:4" thickBot="1" x14ac:dyDescent="0.35">
      <c r="B16" s="13" t="s">
        <v>120</v>
      </c>
      <c r="C16" s="13" t="s">
        <v>132</v>
      </c>
      <c r="D16" s="31">
        <f>GSO!C12</f>
        <v>210000</v>
      </c>
    </row>
    <row r="17" spans="2:4" thickBot="1" x14ac:dyDescent="0.35">
      <c r="B17" s="13" t="s">
        <v>121</v>
      </c>
      <c r="C17" s="13" t="s">
        <v>133</v>
      </c>
      <c r="D17" s="31">
        <f>mpdc!C15</f>
        <v>384000</v>
      </c>
    </row>
    <row r="18" spans="2:4" thickBot="1" x14ac:dyDescent="0.35">
      <c r="B18" s="13" t="s">
        <v>122</v>
      </c>
      <c r="C18" s="13" t="s">
        <v>134</v>
      </c>
      <c r="D18" s="31">
        <f>MHO!C20</f>
        <v>6032575</v>
      </c>
    </row>
    <row r="19" spans="2:4" ht="15.75" thickBot="1" x14ac:dyDescent="0.3">
      <c r="B19" s="13" t="s">
        <v>123</v>
      </c>
      <c r="C19" s="13" t="s">
        <v>135</v>
      </c>
      <c r="D19" s="31">
        <f>SB!C11</f>
        <v>312960</v>
      </c>
    </row>
    <row r="20" spans="2:4" ht="15.75" thickBot="1" x14ac:dyDescent="0.3">
      <c r="B20" s="13"/>
      <c r="C20" s="34" t="s">
        <v>40</v>
      </c>
      <c r="D20" s="31">
        <f>SUM(D6:D19)</f>
        <v>26307960</v>
      </c>
    </row>
    <row r="21" spans="2:4" ht="15.75" thickBot="1" x14ac:dyDescent="0.3">
      <c r="B21" s="13"/>
      <c r="C21" s="13"/>
      <c r="D21" s="13"/>
    </row>
    <row r="22" spans="2:4" ht="15.75" thickBot="1" x14ac:dyDescent="0.3">
      <c r="B22" s="13"/>
      <c r="C22" s="13"/>
      <c r="D22" s="13"/>
    </row>
    <row r="23" spans="2:4" ht="15.75" thickBot="1" x14ac:dyDescent="0.3">
      <c r="B23" s="13"/>
      <c r="C23" s="13"/>
      <c r="D23" s="13"/>
    </row>
    <row r="24" spans="2:4" ht="15.75" thickBot="1" x14ac:dyDescent="0.3">
      <c r="B24" s="16"/>
      <c r="C24" s="13"/>
      <c r="D24" s="13"/>
    </row>
    <row r="26" spans="2:4" x14ac:dyDescent="0.25">
      <c r="B26" t="s">
        <v>27</v>
      </c>
      <c r="C26" s="22" t="s">
        <v>31</v>
      </c>
      <c r="D26"/>
    </row>
    <row r="27" spans="2:4" x14ac:dyDescent="0.25">
      <c r="B27"/>
      <c r="C27"/>
      <c r="D27"/>
    </row>
    <row r="28" spans="2:4" x14ac:dyDescent="0.25">
      <c r="B28" s="23" t="s">
        <v>32</v>
      </c>
      <c r="C28" s="65" t="s">
        <v>33</v>
      </c>
      <c r="D28" s="65"/>
    </row>
    <row r="29" spans="2:4" x14ac:dyDescent="0.25">
      <c r="B29" s="14" t="s">
        <v>28</v>
      </c>
      <c r="C29" s="74" t="s">
        <v>30</v>
      </c>
      <c r="D29" s="74"/>
    </row>
    <row r="30" spans="2:4" x14ac:dyDescent="0.25">
      <c r="B30"/>
      <c r="C30"/>
      <c r="D30"/>
    </row>
  </sheetData>
  <mergeCells count="3">
    <mergeCell ref="A1:C1"/>
    <mergeCell ref="C28:D28"/>
    <mergeCell ref="C29:D29"/>
  </mergeCells>
  <pageMargins left="0.7" right="0.7" top="0.75" bottom="0.75" header="0.3" footer="0.3"/>
  <pageSetup paperSize="1000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topLeftCell="A13" zoomScale="80" zoomScaleNormal="160" zoomScaleSheetLayoutView="80" workbookViewId="0">
      <selection activeCell="J10" sqref="J10:J15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41</v>
      </c>
      <c r="B6" s="50"/>
      <c r="C6" s="50"/>
      <c r="D6" s="50"/>
      <c r="E6" s="50"/>
      <c r="F6" s="2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29" t="s">
        <v>26</v>
      </c>
      <c r="E9" s="29" t="s">
        <v>7</v>
      </c>
      <c r="F9" s="60"/>
      <c r="G9" s="28" t="s">
        <v>16</v>
      </c>
      <c r="H9" s="29" t="s">
        <v>17</v>
      </c>
      <c r="I9" s="29" t="s">
        <v>16</v>
      </c>
      <c r="J9" s="29" t="s">
        <v>17</v>
      </c>
      <c r="K9" s="29" t="s">
        <v>16</v>
      </c>
      <c r="L9" s="29" t="s">
        <v>17</v>
      </c>
      <c r="M9" s="29" t="s">
        <v>16</v>
      </c>
      <c r="N9" s="29" t="s">
        <v>17</v>
      </c>
    </row>
    <row r="10" spans="1:14" ht="22.5" x14ac:dyDescent="0.25">
      <c r="A10" s="45">
        <v>1</v>
      </c>
      <c r="B10" s="44" t="s">
        <v>56</v>
      </c>
      <c r="C10" s="47">
        <v>127100</v>
      </c>
      <c r="D10" s="36"/>
      <c r="E10" s="36"/>
      <c r="F10" s="36"/>
      <c r="G10" s="35"/>
      <c r="H10" s="36"/>
      <c r="I10" s="42">
        <v>1</v>
      </c>
      <c r="J10" s="47">
        <v>127100</v>
      </c>
      <c r="K10" s="36"/>
      <c r="L10" s="36"/>
      <c r="M10" s="49"/>
      <c r="N10" s="47"/>
    </row>
    <row r="11" spans="1:14" x14ac:dyDescent="0.25">
      <c r="A11" s="45">
        <v>2</v>
      </c>
      <c r="B11" s="43" t="s">
        <v>57</v>
      </c>
      <c r="C11" s="47">
        <v>1130000</v>
      </c>
      <c r="D11" s="36"/>
      <c r="E11" s="36"/>
      <c r="F11" s="36"/>
      <c r="G11" s="35"/>
      <c r="H11" s="36"/>
      <c r="I11" s="42">
        <v>1</v>
      </c>
      <c r="J11" s="47">
        <v>1130000</v>
      </c>
      <c r="K11" s="36"/>
      <c r="L11" s="36"/>
      <c r="M11" s="49"/>
      <c r="N11" s="47"/>
    </row>
    <row r="12" spans="1:14" ht="21" customHeight="1" x14ac:dyDescent="0.25">
      <c r="A12" s="45">
        <v>3</v>
      </c>
      <c r="B12" s="44" t="s">
        <v>58</v>
      </c>
      <c r="C12" s="48">
        <v>450000</v>
      </c>
      <c r="D12" s="36"/>
      <c r="E12" s="36"/>
      <c r="F12" s="36"/>
      <c r="G12" s="35"/>
      <c r="H12" s="36"/>
      <c r="I12" s="36">
        <v>1</v>
      </c>
      <c r="J12" s="48">
        <v>450000</v>
      </c>
      <c r="K12" s="36"/>
      <c r="L12" s="36"/>
      <c r="M12" s="49"/>
      <c r="N12" s="48"/>
    </row>
    <row r="13" spans="1:14" x14ac:dyDescent="0.25">
      <c r="A13" s="45">
        <v>4</v>
      </c>
      <c r="B13" s="43" t="s">
        <v>59</v>
      </c>
      <c r="C13" s="47">
        <v>1300000</v>
      </c>
      <c r="D13" s="36"/>
      <c r="E13" s="36"/>
      <c r="F13" s="36"/>
      <c r="G13" s="35"/>
      <c r="H13" s="36"/>
      <c r="I13" s="36">
        <v>1</v>
      </c>
      <c r="J13" s="47">
        <v>1300000</v>
      </c>
      <c r="K13" s="36"/>
      <c r="L13" s="36"/>
      <c r="M13" s="49"/>
      <c r="N13" s="47"/>
    </row>
    <row r="14" spans="1:14" x14ac:dyDescent="0.25">
      <c r="A14" s="45">
        <v>5</v>
      </c>
      <c r="B14" s="43" t="s">
        <v>60</v>
      </c>
      <c r="C14" s="47">
        <v>58800</v>
      </c>
      <c r="D14" s="36"/>
      <c r="E14" s="36"/>
      <c r="F14" s="36"/>
      <c r="G14" s="35"/>
      <c r="H14" s="36"/>
      <c r="I14" s="36">
        <v>1</v>
      </c>
      <c r="J14" s="47">
        <v>58800</v>
      </c>
      <c r="K14" s="36"/>
      <c r="L14" s="36"/>
      <c r="M14" s="49"/>
      <c r="N14" s="47"/>
    </row>
    <row r="15" spans="1:14" x14ac:dyDescent="0.25">
      <c r="A15" s="29" t="s">
        <v>18</v>
      </c>
      <c r="B15" s="8"/>
      <c r="C15" s="24">
        <f>SUM(C10:C14)</f>
        <v>3065900</v>
      </c>
      <c r="D15" s="8"/>
      <c r="E15" s="8"/>
      <c r="F15" s="8"/>
      <c r="G15" s="8"/>
      <c r="H15" s="8"/>
      <c r="I15" s="8"/>
      <c r="J15" s="24">
        <f>SUM(J10:J14)</f>
        <v>3065900</v>
      </c>
      <c r="K15" s="8"/>
      <c r="L15" s="27"/>
      <c r="M15" s="8"/>
      <c r="N15" s="27">
        <f>SUM(N10:N14)</f>
        <v>0</v>
      </c>
    </row>
    <row r="16" spans="1:14" s="10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0" customFormat="1" x14ac:dyDescent="0.25">
      <c r="A17" s="19" t="s">
        <v>29</v>
      </c>
      <c r="B17" s="20"/>
      <c r="C17" s="20"/>
      <c r="D17" s="20"/>
      <c r="E17" s="20"/>
      <c r="F17" s="20"/>
      <c r="G17" s="20"/>
      <c r="H17" s="4"/>
      <c r="I17" s="4"/>
      <c r="J17" s="4"/>
      <c r="K17" s="4"/>
      <c r="L17" s="4"/>
    </row>
    <row r="18" spans="1:14" s="10" customFormat="1" ht="14.45" customHeight="1" x14ac:dyDescent="0.25">
      <c r="B18" s="4"/>
      <c r="C18" s="4"/>
      <c r="D18" s="4"/>
      <c r="E18" s="4"/>
      <c r="F18" s="4"/>
      <c r="G18" s="4"/>
      <c r="H18" s="21"/>
      <c r="I18" s="4"/>
      <c r="K18"/>
      <c r="L18"/>
      <c r="M18"/>
    </row>
    <row r="19" spans="1:14" s="10" customFormat="1" ht="14.45" customHeight="1" x14ac:dyDescent="0.25">
      <c r="B19" s="4"/>
      <c r="C19" s="4"/>
      <c r="D19" s="4"/>
      <c r="E19" s="4"/>
      <c r="F19" s="4"/>
      <c r="G19" s="4"/>
      <c r="H19" s="21"/>
      <c r="I19" s="4"/>
      <c r="K19"/>
      <c r="L19"/>
      <c r="M19"/>
    </row>
    <row r="20" spans="1:14" s="10" customFormat="1" ht="14.45" customHeight="1" x14ac:dyDescent="0.25">
      <c r="B20" s="62" t="s">
        <v>42</v>
      </c>
      <c r="C20" s="62"/>
      <c r="D20" s="4"/>
      <c r="E20" s="4"/>
      <c r="F20" s="4"/>
      <c r="G20" s="4"/>
      <c r="H20" s="21"/>
      <c r="I20" s="4"/>
      <c r="K20"/>
      <c r="L20"/>
      <c r="M20"/>
    </row>
    <row r="21" spans="1:14" s="10" customFormat="1" x14ac:dyDescent="0.25">
      <c r="B21" s="63" t="s">
        <v>43</v>
      </c>
      <c r="C21" s="63"/>
      <c r="D21" s="4"/>
      <c r="H21"/>
      <c r="I21"/>
      <c r="J21"/>
      <c r="K21"/>
      <c r="L21"/>
      <c r="M21"/>
    </row>
    <row r="22" spans="1:14" s="10" customFormat="1" x14ac:dyDescent="0.25">
      <c r="A22" s="4"/>
      <c r="B22" s="4"/>
      <c r="C22" s="4"/>
      <c r="D22" s="4"/>
      <c r="E22" s="4"/>
      <c r="F22" s="4"/>
      <c r="G22" s="4"/>
      <c r="H22"/>
      <c r="I22"/>
      <c r="J22"/>
      <c r="K22" s="4"/>
      <c r="L22" s="4"/>
      <c r="M22" s="4"/>
      <c r="N22" s="4"/>
    </row>
    <row r="23" spans="1:14" s="10" customFormat="1" x14ac:dyDescent="0.25"/>
    <row r="24" spans="1:14" s="10" customFormat="1" x14ac:dyDescent="0.25"/>
    <row r="25" spans="1:14" s="10" customFormat="1" x14ac:dyDescent="0.25"/>
  </sheetData>
  <mergeCells count="21">
    <mergeCell ref="B20:C20"/>
    <mergeCell ref="B21:C21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A6:E6"/>
    <mergeCell ref="G6:H6"/>
    <mergeCell ref="I6:J6"/>
    <mergeCell ref="K6:N6"/>
    <mergeCell ref="F3:I3"/>
    <mergeCell ref="A4:D4"/>
    <mergeCell ref="A5:E5"/>
    <mergeCell ref="F5:J5"/>
    <mergeCell ref="K5:N5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="80" zoomScaleNormal="160" zoomScaleSheetLayoutView="80" workbookViewId="0">
      <selection activeCell="F19" sqref="F19:F20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61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2.5" x14ac:dyDescent="0.25">
      <c r="A10" s="45">
        <v>1</v>
      </c>
      <c r="B10" s="44" t="s">
        <v>58</v>
      </c>
      <c r="C10" s="47">
        <v>200000</v>
      </c>
      <c r="D10" s="37"/>
      <c r="E10" s="37"/>
      <c r="F10" s="37"/>
      <c r="G10" s="38"/>
      <c r="H10" s="37"/>
      <c r="I10" s="42">
        <v>1</v>
      </c>
      <c r="J10" s="47">
        <v>200000</v>
      </c>
      <c r="K10" s="37"/>
      <c r="L10" s="37"/>
      <c r="M10" s="49"/>
      <c r="N10" s="47"/>
    </row>
    <row r="11" spans="1:14" x14ac:dyDescent="0.25">
      <c r="A11" s="45">
        <v>2</v>
      </c>
      <c r="B11" s="43" t="s">
        <v>62</v>
      </c>
      <c r="C11" s="47">
        <v>60000</v>
      </c>
      <c r="D11" s="37"/>
      <c r="E11" s="37"/>
      <c r="F11" s="37"/>
      <c r="G11" s="38"/>
      <c r="H11" s="37"/>
      <c r="I11" s="42">
        <v>1</v>
      </c>
      <c r="J11" s="47">
        <v>60000</v>
      </c>
      <c r="K11" s="37"/>
      <c r="L11" s="37"/>
      <c r="M11" s="49"/>
      <c r="N11" s="47"/>
    </row>
    <row r="12" spans="1:14" ht="21" customHeight="1" x14ac:dyDescent="0.25">
      <c r="A12" s="45">
        <v>3</v>
      </c>
      <c r="B12" s="44" t="s">
        <v>63</v>
      </c>
      <c r="C12" s="48">
        <v>50000</v>
      </c>
      <c r="D12" s="37"/>
      <c r="E12" s="37"/>
      <c r="F12" s="37"/>
      <c r="G12" s="38"/>
      <c r="H12" s="37"/>
      <c r="I12" s="37">
        <v>1</v>
      </c>
      <c r="J12" s="48">
        <v>50000</v>
      </c>
      <c r="K12" s="37"/>
      <c r="L12" s="37"/>
      <c r="M12" s="49"/>
      <c r="N12" s="48"/>
    </row>
    <row r="13" spans="1:14" ht="24.75" customHeight="1" x14ac:dyDescent="0.25">
      <c r="A13" s="45">
        <v>4</v>
      </c>
      <c r="B13" s="44" t="s">
        <v>64</v>
      </c>
      <c r="C13" s="47">
        <v>180000</v>
      </c>
      <c r="D13" s="37"/>
      <c r="E13" s="37"/>
      <c r="F13" s="37"/>
      <c r="G13" s="38"/>
      <c r="H13" s="37"/>
      <c r="I13" s="37">
        <v>1</v>
      </c>
      <c r="J13" s="47">
        <v>180000</v>
      </c>
      <c r="K13" s="37"/>
      <c r="L13" s="37"/>
      <c r="M13" s="49"/>
      <c r="N13" s="47"/>
    </row>
    <row r="14" spans="1:14" x14ac:dyDescent="0.25">
      <c r="A14" s="37" t="s">
        <v>18</v>
      </c>
      <c r="B14" s="8"/>
      <c r="C14" s="24">
        <f>SUM(C10:C13)</f>
        <v>490000</v>
      </c>
      <c r="D14" s="8"/>
      <c r="E14" s="8"/>
      <c r="F14" s="8"/>
      <c r="G14" s="8"/>
      <c r="H14" s="8"/>
      <c r="I14" s="8"/>
      <c r="J14" s="24">
        <f>SUM(J10:J13)</f>
        <v>490000</v>
      </c>
      <c r="K14" s="8"/>
      <c r="L14" s="27"/>
      <c r="M14" s="8"/>
      <c r="N14" s="27">
        <f>SUM(N10:N13)</f>
        <v>0</v>
      </c>
    </row>
    <row r="15" spans="1:14" s="10" customForma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s="10" customFormat="1" x14ac:dyDescent="0.25">
      <c r="A16" s="19" t="s">
        <v>29</v>
      </c>
      <c r="B16" s="20"/>
      <c r="C16" s="20"/>
      <c r="D16" s="20"/>
      <c r="E16" s="20"/>
      <c r="F16" s="20"/>
      <c r="G16" s="20"/>
      <c r="H16" s="4"/>
      <c r="I16" s="4"/>
      <c r="J16" s="4"/>
      <c r="K16" s="4"/>
      <c r="L16" s="4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4"/>
      <c r="C18" s="4"/>
      <c r="D18" s="4"/>
      <c r="E18" s="4"/>
      <c r="F18" s="4"/>
      <c r="G18" s="4"/>
      <c r="H18" s="21"/>
      <c r="I18" s="4"/>
      <c r="K18"/>
      <c r="L18"/>
      <c r="M18"/>
    </row>
    <row r="19" spans="1:14" s="10" customFormat="1" ht="14.45" customHeight="1" x14ac:dyDescent="0.25">
      <c r="B19" s="62" t="s">
        <v>65</v>
      </c>
      <c r="C19" s="62"/>
      <c r="D19" s="4"/>
      <c r="E19" s="4"/>
      <c r="F19" s="4"/>
      <c r="G19" s="4"/>
      <c r="H19" s="21"/>
      <c r="I19" s="4"/>
      <c r="K19"/>
      <c r="L19"/>
      <c r="M19"/>
    </row>
    <row r="20" spans="1:14" s="10" customFormat="1" x14ac:dyDescent="0.25">
      <c r="B20" s="63" t="s">
        <v>66</v>
      </c>
      <c r="C20" s="63"/>
      <c r="D20" s="4"/>
      <c r="H20"/>
      <c r="I20"/>
      <c r="J20"/>
      <c r="K20"/>
      <c r="L20"/>
      <c r="M20"/>
    </row>
    <row r="21" spans="1:14" s="10" customFormat="1" x14ac:dyDescent="0.25">
      <c r="A21" s="4"/>
      <c r="B21" s="4"/>
      <c r="C21" s="4"/>
      <c r="D21" s="4"/>
      <c r="E21" s="4"/>
      <c r="F21" s="4"/>
      <c r="G21" s="4"/>
      <c r="H21"/>
      <c r="I21"/>
      <c r="J21"/>
      <c r="K21" s="4"/>
      <c r="L21" s="4"/>
      <c r="M21" s="4"/>
      <c r="N21" s="4"/>
    </row>
    <row r="22" spans="1:14" s="10" customFormat="1" x14ac:dyDescent="0.25"/>
    <row r="23" spans="1:14" s="10" customFormat="1" x14ac:dyDescent="0.25"/>
    <row r="24" spans="1:14" s="10" customFormat="1" x14ac:dyDescent="0.25"/>
  </sheetData>
  <mergeCells count="21">
    <mergeCell ref="B19:C19"/>
    <mergeCell ref="B20:C20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F20" sqref="F20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67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2.5" x14ac:dyDescent="0.25">
      <c r="A10" s="45">
        <v>1</v>
      </c>
      <c r="B10" s="44" t="s">
        <v>68</v>
      </c>
      <c r="C10" s="47">
        <v>100500</v>
      </c>
      <c r="D10" s="37"/>
      <c r="E10" s="37"/>
      <c r="F10" s="37"/>
      <c r="G10" s="38"/>
      <c r="H10" s="37"/>
      <c r="I10" s="42">
        <v>1</v>
      </c>
      <c r="J10" s="47">
        <v>100500</v>
      </c>
      <c r="K10" s="37"/>
      <c r="L10" s="37"/>
      <c r="M10" s="49"/>
      <c r="N10" s="47"/>
    </row>
    <row r="11" spans="1:14" x14ac:dyDescent="0.25">
      <c r="A11" s="45">
        <v>2</v>
      </c>
      <c r="B11" s="43" t="s">
        <v>62</v>
      </c>
      <c r="C11" s="47">
        <v>95000</v>
      </c>
      <c r="D11" s="37"/>
      <c r="E11" s="37"/>
      <c r="F11" s="37"/>
      <c r="G11" s="38"/>
      <c r="H11" s="37"/>
      <c r="I11" s="42">
        <v>1</v>
      </c>
      <c r="J11" s="47">
        <v>95000</v>
      </c>
      <c r="K11" s="37"/>
      <c r="L11" s="37"/>
      <c r="M11" s="49"/>
      <c r="N11" s="47"/>
    </row>
    <row r="12" spans="1:14" ht="21" customHeight="1" x14ac:dyDescent="0.25">
      <c r="A12" s="45">
        <v>3</v>
      </c>
      <c r="B12" s="44" t="s">
        <v>60</v>
      </c>
      <c r="C12" s="48">
        <v>105500</v>
      </c>
      <c r="D12" s="37"/>
      <c r="E12" s="37"/>
      <c r="F12" s="37"/>
      <c r="G12" s="38"/>
      <c r="H12" s="37"/>
      <c r="I12" s="37">
        <v>1</v>
      </c>
      <c r="J12" s="48">
        <v>105500</v>
      </c>
      <c r="K12" s="37"/>
      <c r="L12" s="37"/>
      <c r="M12" s="49"/>
      <c r="N12" s="48"/>
    </row>
    <row r="13" spans="1:14" x14ac:dyDescent="0.25">
      <c r="A13" s="37" t="s">
        <v>18</v>
      </c>
      <c r="B13" s="8"/>
      <c r="C13" s="24">
        <f>SUM(C10:C12)</f>
        <v>301000</v>
      </c>
      <c r="D13" s="8"/>
      <c r="E13" s="8"/>
      <c r="F13" s="8"/>
      <c r="G13" s="8"/>
      <c r="H13" s="8"/>
      <c r="I13" s="8"/>
      <c r="J13" s="24">
        <f>SUM(J10:J12)</f>
        <v>301000</v>
      </c>
      <c r="K13" s="8"/>
      <c r="L13" s="27"/>
      <c r="M13" s="8"/>
      <c r="N13" s="27">
        <f>SUM(N10:N12)</f>
        <v>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62" t="s">
        <v>69</v>
      </c>
      <c r="C18" s="62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63" t="s">
        <v>70</v>
      </c>
      <c r="C19" s="63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F18" sqref="F18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71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2.5" x14ac:dyDescent="0.25">
      <c r="A10" s="45">
        <v>1</v>
      </c>
      <c r="B10" s="44" t="s">
        <v>68</v>
      </c>
      <c r="C10" s="47">
        <v>30000</v>
      </c>
      <c r="D10" s="37"/>
      <c r="E10" s="37"/>
      <c r="F10" s="37"/>
      <c r="G10" s="38"/>
      <c r="H10" s="37"/>
      <c r="I10" s="42">
        <v>1</v>
      </c>
      <c r="J10" s="47">
        <v>30000</v>
      </c>
      <c r="K10" s="37"/>
      <c r="L10" s="37"/>
      <c r="M10" s="49"/>
      <c r="N10" s="47"/>
    </row>
    <row r="11" spans="1:14" x14ac:dyDescent="0.25">
      <c r="A11" s="45">
        <v>2</v>
      </c>
      <c r="B11" s="43" t="s">
        <v>62</v>
      </c>
      <c r="C11" s="47">
        <v>47000</v>
      </c>
      <c r="D11" s="37"/>
      <c r="E11" s="37"/>
      <c r="F11" s="37"/>
      <c r="G11" s="38"/>
      <c r="H11" s="37"/>
      <c r="I11" s="42">
        <v>1</v>
      </c>
      <c r="J11" s="47">
        <v>47000</v>
      </c>
      <c r="K11" s="37"/>
      <c r="L11" s="37"/>
      <c r="M11" s="49"/>
      <c r="N11" s="47"/>
    </row>
    <row r="12" spans="1:14" ht="21" customHeight="1" x14ac:dyDescent="0.25">
      <c r="A12" s="45">
        <v>3</v>
      </c>
      <c r="B12" s="44" t="s">
        <v>60</v>
      </c>
      <c r="C12" s="48">
        <v>305000</v>
      </c>
      <c r="D12" s="37"/>
      <c r="E12" s="37"/>
      <c r="F12" s="37"/>
      <c r="G12" s="38"/>
      <c r="H12" s="37"/>
      <c r="I12" s="37">
        <v>1</v>
      </c>
      <c r="J12" s="48">
        <v>305000</v>
      </c>
      <c r="K12" s="37"/>
      <c r="L12" s="37"/>
      <c r="M12" s="49"/>
      <c r="N12" s="48"/>
    </row>
    <row r="13" spans="1:14" x14ac:dyDescent="0.25">
      <c r="A13" s="37" t="s">
        <v>18</v>
      </c>
      <c r="B13" s="8"/>
      <c r="C13" s="24">
        <f>SUM(C10:C12)</f>
        <v>382000</v>
      </c>
      <c r="D13" s="8"/>
      <c r="E13" s="8"/>
      <c r="F13" s="8"/>
      <c r="G13" s="8"/>
      <c r="H13" s="8"/>
      <c r="I13" s="8"/>
      <c r="J13" s="24">
        <f>SUM(J10:J12)</f>
        <v>382000</v>
      </c>
      <c r="K13" s="8"/>
      <c r="L13" s="27"/>
      <c r="M13" s="8"/>
      <c r="N13" s="27">
        <f>SUM(N10:N12)</f>
        <v>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62" t="s">
        <v>72</v>
      </c>
      <c r="C18" s="62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63" t="s">
        <v>73</v>
      </c>
      <c r="C19" s="63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="80" zoomScaleNormal="160" zoomScaleSheetLayoutView="80" workbookViewId="0">
      <selection activeCell="F21" sqref="F21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74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45">
        <v>1</v>
      </c>
      <c r="B10" s="43" t="s">
        <v>62</v>
      </c>
      <c r="C10" s="47">
        <v>20000</v>
      </c>
      <c r="D10" s="37"/>
      <c r="E10" s="37"/>
      <c r="F10" s="37"/>
      <c r="G10" s="38"/>
      <c r="H10" s="37"/>
      <c r="I10" s="42"/>
      <c r="J10" s="47"/>
      <c r="K10" s="37">
        <v>1</v>
      </c>
      <c r="L10" s="47">
        <v>20000</v>
      </c>
      <c r="M10" s="49"/>
      <c r="N10" s="47"/>
    </row>
    <row r="11" spans="1:14" ht="21" customHeight="1" x14ac:dyDescent="0.25">
      <c r="A11" s="45">
        <v>2</v>
      </c>
      <c r="B11" s="44" t="s">
        <v>55</v>
      </c>
      <c r="C11" s="48">
        <v>40000</v>
      </c>
      <c r="D11" s="37"/>
      <c r="E11" s="37"/>
      <c r="F11" s="37"/>
      <c r="G11" s="38"/>
      <c r="H11" s="37"/>
      <c r="I11" s="37"/>
      <c r="J11" s="48"/>
      <c r="K11" s="37"/>
      <c r="L11" s="37"/>
      <c r="M11" s="49">
        <v>1</v>
      </c>
      <c r="N11" s="48">
        <v>40000</v>
      </c>
    </row>
    <row r="12" spans="1:14" x14ac:dyDescent="0.25">
      <c r="A12" s="37" t="s">
        <v>18</v>
      </c>
      <c r="B12" s="8"/>
      <c r="C12" s="24">
        <f>SUM(C10:C11)</f>
        <v>60000</v>
      </c>
      <c r="D12" s="8"/>
      <c r="E12" s="8"/>
      <c r="F12" s="8"/>
      <c r="G12" s="8"/>
      <c r="H12" s="8"/>
      <c r="I12" s="8"/>
      <c r="J12" s="24"/>
      <c r="K12" s="8"/>
      <c r="L12" s="27">
        <f>SUM(L10:L11)</f>
        <v>20000</v>
      </c>
      <c r="M12" s="8"/>
      <c r="N12" s="27">
        <f>SUM(N10:N11)</f>
        <v>40000</v>
      </c>
    </row>
    <row r="13" spans="1:14" s="10" customForma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0" customFormat="1" x14ac:dyDescent="0.25">
      <c r="A14" s="19" t="s">
        <v>29</v>
      </c>
      <c r="B14" s="20"/>
      <c r="C14" s="20"/>
      <c r="D14" s="20"/>
      <c r="E14" s="20"/>
      <c r="F14" s="20"/>
      <c r="G14" s="20"/>
      <c r="H14" s="4"/>
      <c r="I14" s="4"/>
      <c r="J14" s="4"/>
      <c r="K14" s="4"/>
      <c r="L14" s="4"/>
    </row>
    <row r="15" spans="1:14" s="10" customFormat="1" ht="14.45" customHeight="1" x14ac:dyDescent="0.25">
      <c r="B15" s="4"/>
      <c r="C15" s="4"/>
      <c r="D15" s="4"/>
      <c r="E15" s="4"/>
      <c r="F15" s="4"/>
      <c r="G15" s="4"/>
      <c r="H15" s="21"/>
      <c r="I15" s="4"/>
      <c r="K15"/>
      <c r="L15"/>
      <c r="M15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62" t="s">
        <v>75</v>
      </c>
      <c r="C17" s="62"/>
      <c r="D17" s="4"/>
      <c r="E17" s="4"/>
      <c r="F17" s="4"/>
      <c r="G17" s="4"/>
      <c r="H17" s="21"/>
      <c r="I17" s="4"/>
      <c r="K17"/>
      <c r="L17"/>
      <c r="M17"/>
    </row>
    <row r="18" spans="1:14" s="10" customFormat="1" x14ac:dyDescent="0.25">
      <c r="B18" s="63" t="s">
        <v>76</v>
      </c>
      <c r="C18" s="63"/>
      <c r="D18" s="4"/>
      <c r="H18"/>
      <c r="I18"/>
      <c r="J18"/>
      <c r="K18"/>
      <c r="L18"/>
      <c r="M18"/>
    </row>
    <row r="19" spans="1:14" s="10" customFormat="1" x14ac:dyDescent="0.25">
      <c r="A19" s="4"/>
      <c r="B19" s="4"/>
      <c r="C19" s="4"/>
      <c r="D19" s="4"/>
      <c r="E19" s="4"/>
      <c r="F19" s="4"/>
      <c r="G19" s="4"/>
      <c r="H19"/>
      <c r="I19"/>
      <c r="J19"/>
      <c r="K19" s="4"/>
      <c r="L19" s="4"/>
      <c r="M19" s="4"/>
      <c r="N19" s="4"/>
    </row>
    <row r="20" spans="1:14" s="10" customFormat="1" x14ac:dyDescent="0.25"/>
    <row r="21" spans="1:14" s="10" customFormat="1" x14ac:dyDescent="0.25"/>
    <row r="22" spans="1:14" s="10" customFormat="1" x14ac:dyDescent="0.25"/>
  </sheetData>
  <mergeCells count="21">
    <mergeCell ref="B17:C17"/>
    <mergeCell ref="B18:C18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H18" sqref="H18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77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68</v>
      </c>
      <c r="C10" s="47">
        <v>40000</v>
      </c>
      <c r="D10" s="37"/>
      <c r="E10" s="37"/>
      <c r="F10" s="37"/>
      <c r="G10" s="38"/>
      <c r="H10" s="37"/>
      <c r="I10" s="42">
        <v>1</v>
      </c>
      <c r="J10" s="47">
        <v>40000</v>
      </c>
      <c r="K10" s="37"/>
      <c r="L10" s="47"/>
      <c r="M10" s="49"/>
      <c r="N10" s="47"/>
    </row>
    <row r="11" spans="1:14" ht="21.75" customHeight="1" x14ac:dyDescent="0.25">
      <c r="A11" s="45">
        <v>2</v>
      </c>
      <c r="B11" s="44" t="s">
        <v>62</v>
      </c>
      <c r="C11" s="47">
        <v>100000</v>
      </c>
      <c r="D11" s="37"/>
      <c r="E11" s="37"/>
      <c r="F11" s="37"/>
      <c r="G11" s="38"/>
      <c r="H11" s="37"/>
      <c r="I11" s="42"/>
      <c r="J11" s="47"/>
      <c r="K11" s="37">
        <v>1</v>
      </c>
      <c r="L11" s="47">
        <v>100000</v>
      </c>
      <c r="M11" s="49"/>
      <c r="N11" s="47"/>
    </row>
    <row r="12" spans="1:14" ht="21" customHeight="1" x14ac:dyDescent="0.25">
      <c r="A12" s="45">
        <v>3</v>
      </c>
      <c r="B12" s="44" t="s">
        <v>60</v>
      </c>
      <c r="C12" s="48">
        <v>20000</v>
      </c>
      <c r="D12" s="37"/>
      <c r="E12" s="37"/>
      <c r="F12" s="37"/>
      <c r="G12" s="38"/>
      <c r="H12" s="37"/>
      <c r="I12" s="37"/>
      <c r="J12" s="48"/>
      <c r="K12" s="37"/>
      <c r="L12" s="37"/>
      <c r="M12" s="49">
        <v>1</v>
      </c>
      <c r="N12" s="48">
        <v>20000</v>
      </c>
    </row>
    <row r="13" spans="1:14" x14ac:dyDescent="0.25">
      <c r="A13" s="37" t="s">
        <v>18</v>
      </c>
      <c r="B13" s="8"/>
      <c r="C13" s="24">
        <f>SUM(C10:C12)</f>
        <v>160000</v>
      </c>
      <c r="D13" s="8"/>
      <c r="E13" s="8"/>
      <c r="F13" s="8"/>
      <c r="G13" s="8"/>
      <c r="H13" s="8"/>
      <c r="I13" s="8"/>
      <c r="J13" s="24">
        <f>SUM(J10:J12)</f>
        <v>40000</v>
      </c>
      <c r="K13" s="8"/>
      <c r="L13" s="27">
        <f>SUM(L10:L12)</f>
        <v>100000</v>
      </c>
      <c r="M13" s="8"/>
      <c r="N13" s="27">
        <f>SUM(N10:N12)</f>
        <v>20000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62" t="s">
        <v>78</v>
      </c>
      <c r="C18" s="62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63" t="s">
        <v>79</v>
      </c>
      <c r="C19" s="63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="80" zoomScaleNormal="160" zoomScaleSheetLayoutView="80" workbookViewId="0">
      <selection activeCell="G18" sqref="G18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80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68</v>
      </c>
      <c r="C10" s="47">
        <v>26000</v>
      </c>
      <c r="D10" s="37"/>
      <c r="E10" s="37"/>
      <c r="F10" s="37"/>
      <c r="G10" s="38"/>
      <c r="H10" s="37"/>
      <c r="I10" s="42">
        <v>1</v>
      </c>
      <c r="J10" s="47">
        <v>26000</v>
      </c>
      <c r="K10" s="37"/>
      <c r="L10" s="47"/>
      <c r="M10" s="49"/>
      <c r="N10" s="47"/>
    </row>
    <row r="11" spans="1:14" ht="21.75" customHeight="1" x14ac:dyDescent="0.25">
      <c r="A11" s="45">
        <v>2</v>
      </c>
      <c r="B11" s="44" t="s">
        <v>60</v>
      </c>
      <c r="C11" s="47">
        <v>50000</v>
      </c>
      <c r="D11" s="37"/>
      <c r="E11" s="37"/>
      <c r="F11" s="37"/>
      <c r="G11" s="38"/>
      <c r="H11" s="37"/>
      <c r="I11" s="42"/>
      <c r="J11" s="47"/>
      <c r="K11" s="37">
        <v>1</v>
      </c>
      <c r="L11" s="47">
        <v>50000</v>
      </c>
      <c r="M11" s="49"/>
      <c r="N11" s="47"/>
    </row>
    <row r="12" spans="1:14" x14ac:dyDescent="0.25">
      <c r="A12" s="37" t="s">
        <v>18</v>
      </c>
      <c r="B12" s="8"/>
      <c r="C12" s="24">
        <f>SUM(C10:C11)</f>
        <v>76000</v>
      </c>
      <c r="D12" s="8"/>
      <c r="E12" s="8"/>
      <c r="F12" s="8"/>
      <c r="G12" s="8"/>
      <c r="H12" s="8"/>
      <c r="I12" s="8"/>
      <c r="J12" s="24">
        <f>SUM(J10:J11)</f>
        <v>26000</v>
      </c>
      <c r="K12" s="8"/>
      <c r="L12" s="27">
        <f>SUM(L10:L11)</f>
        <v>50000</v>
      </c>
      <c r="M12" s="8"/>
      <c r="N12" s="27">
        <f>SUM(N10:N11)</f>
        <v>0</v>
      </c>
    </row>
    <row r="13" spans="1:14" s="10" customForma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0" customFormat="1" x14ac:dyDescent="0.25">
      <c r="A14" s="19" t="s">
        <v>29</v>
      </c>
      <c r="B14" s="20"/>
      <c r="C14" s="20"/>
      <c r="D14" s="20"/>
      <c r="E14" s="20"/>
      <c r="F14" s="20"/>
      <c r="G14" s="20"/>
      <c r="H14" s="4"/>
      <c r="I14" s="4"/>
      <c r="J14" s="4"/>
      <c r="K14" s="4"/>
      <c r="L14" s="4"/>
    </row>
    <row r="15" spans="1:14" s="10" customFormat="1" ht="14.45" customHeight="1" x14ac:dyDescent="0.25">
      <c r="B15" s="4"/>
      <c r="C15" s="4"/>
      <c r="D15" s="4"/>
      <c r="E15" s="4"/>
      <c r="F15" s="4"/>
      <c r="G15" s="4"/>
      <c r="H15" s="21"/>
      <c r="I15" s="4"/>
      <c r="K15"/>
      <c r="L15"/>
      <c r="M15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62" t="s">
        <v>81</v>
      </c>
      <c r="C17" s="62"/>
      <c r="D17" s="4"/>
      <c r="E17" s="4"/>
      <c r="F17" s="4"/>
      <c r="G17" s="4"/>
      <c r="H17" s="21"/>
      <c r="I17" s="4"/>
      <c r="K17"/>
      <c r="L17"/>
      <c r="M17"/>
    </row>
    <row r="18" spans="1:14" s="10" customFormat="1" x14ac:dyDescent="0.25">
      <c r="B18" s="63" t="s">
        <v>82</v>
      </c>
      <c r="C18" s="63"/>
      <c r="D18" s="4"/>
      <c r="H18"/>
      <c r="I18"/>
      <c r="J18"/>
      <c r="K18"/>
      <c r="L18"/>
      <c r="M18"/>
    </row>
    <row r="19" spans="1:14" s="10" customFormat="1" x14ac:dyDescent="0.25">
      <c r="A19" s="4"/>
      <c r="B19" s="4"/>
      <c r="C19" s="4"/>
      <c r="D19" s="4"/>
      <c r="E19" s="4"/>
      <c r="F19" s="4"/>
      <c r="G19" s="4"/>
      <c r="H19"/>
      <c r="I19"/>
      <c r="J19"/>
      <c r="K19" s="4"/>
      <c r="L19" s="4"/>
      <c r="M19" s="4"/>
      <c r="N19" s="4"/>
    </row>
    <row r="20" spans="1:14" s="10" customFormat="1" x14ac:dyDescent="0.25"/>
    <row r="21" spans="1:14" s="10" customFormat="1" x14ac:dyDescent="0.25"/>
    <row r="22" spans="1:14" s="10" customFormat="1" x14ac:dyDescent="0.25"/>
  </sheetData>
  <mergeCells count="21">
    <mergeCell ref="B17:C17"/>
    <mergeCell ref="B18:C18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E20" sqref="E20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6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52" t="s">
        <v>46</v>
      </c>
      <c r="G3" s="52"/>
      <c r="H3" s="52"/>
      <c r="I3" s="52"/>
      <c r="J3" s="4"/>
      <c r="K3" s="4"/>
      <c r="L3" s="4"/>
      <c r="M3" s="4"/>
      <c r="N3" s="5"/>
    </row>
    <row r="4" spans="1:14" x14ac:dyDescent="0.25">
      <c r="A4" s="53" t="s">
        <v>34</v>
      </c>
      <c r="B4" s="54"/>
      <c r="C4" s="54"/>
      <c r="D4" s="54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55" t="s">
        <v>0</v>
      </c>
      <c r="B5" s="55"/>
      <c r="C5" s="55"/>
      <c r="D5" s="55"/>
      <c r="E5" s="55"/>
      <c r="F5" s="51" t="s">
        <v>1</v>
      </c>
      <c r="G5" s="51"/>
      <c r="H5" s="51"/>
      <c r="I5" s="51"/>
      <c r="J5" s="51"/>
      <c r="K5" s="50" t="s">
        <v>24</v>
      </c>
      <c r="L5" s="50"/>
      <c r="M5" s="50"/>
      <c r="N5" s="50"/>
    </row>
    <row r="6" spans="1:14" ht="14.45" x14ac:dyDescent="0.3">
      <c r="A6" s="50" t="s">
        <v>83</v>
      </c>
      <c r="B6" s="50"/>
      <c r="C6" s="50"/>
      <c r="D6" s="50"/>
      <c r="E6" s="50"/>
      <c r="F6" s="38" t="s">
        <v>2</v>
      </c>
      <c r="G6" s="51" t="s">
        <v>3</v>
      </c>
      <c r="H6" s="51"/>
      <c r="I6" s="51" t="s">
        <v>4</v>
      </c>
      <c r="J6" s="51"/>
      <c r="K6" s="50" t="s">
        <v>5</v>
      </c>
      <c r="L6" s="50"/>
      <c r="M6" s="50"/>
      <c r="N6" s="50"/>
    </row>
    <row r="7" spans="1:14" x14ac:dyDescent="0.25">
      <c r="A7" s="60" t="s">
        <v>6</v>
      </c>
      <c r="B7" s="60" t="s">
        <v>7</v>
      </c>
      <c r="C7" s="60" t="s">
        <v>8</v>
      </c>
      <c r="D7" s="56" t="s">
        <v>9</v>
      </c>
      <c r="E7" s="57"/>
      <c r="F7" s="60" t="s">
        <v>10</v>
      </c>
      <c r="G7" s="51" t="s">
        <v>11</v>
      </c>
      <c r="H7" s="51"/>
      <c r="I7" s="51"/>
      <c r="J7" s="51"/>
      <c r="K7" s="51"/>
      <c r="L7" s="51"/>
      <c r="M7" s="51"/>
      <c r="N7" s="51"/>
    </row>
    <row r="8" spans="1:14" x14ac:dyDescent="0.25">
      <c r="A8" s="60"/>
      <c r="B8" s="60"/>
      <c r="C8" s="60"/>
      <c r="D8" s="58"/>
      <c r="E8" s="59"/>
      <c r="F8" s="60"/>
      <c r="G8" s="60" t="s">
        <v>12</v>
      </c>
      <c r="H8" s="60"/>
      <c r="I8" s="60" t="s">
        <v>13</v>
      </c>
      <c r="J8" s="60"/>
      <c r="K8" s="61" t="s">
        <v>14</v>
      </c>
      <c r="L8" s="61"/>
      <c r="M8" s="51" t="s">
        <v>15</v>
      </c>
      <c r="N8" s="51"/>
    </row>
    <row r="9" spans="1:14" x14ac:dyDescent="0.25">
      <c r="A9" s="60"/>
      <c r="B9" s="60"/>
      <c r="C9" s="60"/>
      <c r="D9" s="37" t="s">
        <v>26</v>
      </c>
      <c r="E9" s="37" t="s">
        <v>7</v>
      </c>
      <c r="F9" s="60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5">
        <v>1</v>
      </c>
      <c r="B10" s="44" t="s">
        <v>84</v>
      </c>
      <c r="C10" s="47">
        <v>100000</v>
      </c>
      <c r="D10" s="37"/>
      <c r="E10" s="37"/>
      <c r="F10" s="37"/>
      <c r="G10" s="38"/>
      <c r="H10" s="37"/>
      <c r="I10" s="42">
        <v>1</v>
      </c>
      <c r="J10" s="47">
        <v>33250</v>
      </c>
      <c r="K10" s="42">
        <v>1</v>
      </c>
      <c r="L10" s="47">
        <v>33250</v>
      </c>
      <c r="M10" s="49">
        <v>1</v>
      </c>
      <c r="N10" s="47">
        <v>33500</v>
      </c>
    </row>
    <row r="11" spans="1:14" ht="21.75" customHeight="1" x14ac:dyDescent="0.25">
      <c r="A11" s="45">
        <v>2</v>
      </c>
      <c r="B11" s="44" t="s">
        <v>45</v>
      </c>
      <c r="C11" s="47">
        <v>60000</v>
      </c>
      <c r="D11" s="37"/>
      <c r="E11" s="37"/>
      <c r="F11" s="37"/>
      <c r="G11" s="38"/>
      <c r="H11" s="37"/>
      <c r="I11" s="42">
        <v>1</v>
      </c>
      <c r="J11" s="47">
        <v>30000</v>
      </c>
      <c r="K11" s="42">
        <v>1</v>
      </c>
      <c r="L11" s="47">
        <v>30000</v>
      </c>
      <c r="M11" s="49"/>
      <c r="N11" s="47"/>
    </row>
    <row r="12" spans="1:14" ht="21.75" customHeight="1" x14ac:dyDescent="0.25">
      <c r="A12" s="45">
        <v>3</v>
      </c>
      <c r="B12" s="44" t="s">
        <v>85</v>
      </c>
      <c r="C12" s="47">
        <v>50000</v>
      </c>
      <c r="D12" s="37"/>
      <c r="E12" s="37"/>
      <c r="F12" s="37"/>
      <c r="G12" s="38"/>
      <c r="H12" s="37"/>
      <c r="I12" s="42">
        <v>1</v>
      </c>
      <c r="J12" s="47">
        <v>25000</v>
      </c>
      <c r="K12" s="42">
        <v>1</v>
      </c>
      <c r="L12" s="47">
        <v>25000</v>
      </c>
      <c r="M12" s="49"/>
      <c r="N12" s="47"/>
    </row>
    <row r="13" spans="1:14" x14ac:dyDescent="0.25">
      <c r="A13" s="37" t="s">
        <v>18</v>
      </c>
      <c r="B13" s="8"/>
      <c r="C13" s="24">
        <f>SUM(C10:C12)</f>
        <v>210000</v>
      </c>
      <c r="D13" s="8"/>
      <c r="E13" s="8"/>
      <c r="F13" s="8"/>
      <c r="G13" s="8"/>
      <c r="H13" s="8"/>
      <c r="I13" s="8"/>
      <c r="J13" s="24">
        <f>SUM(J10:J12)</f>
        <v>88250</v>
      </c>
      <c r="K13" s="8"/>
      <c r="L13" s="27">
        <f>SUM(L10:L12)</f>
        <v>88250</v>
      </c>
      <c r="M13" s="8"/>
      <c r="N13" s="27">
        <f>SUM(N10:N12)</f>
        <v>33500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62" t="s">
        <v>86</v>
      </c>
      <c r="C18" s="62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63" t="s">
        <v>87</v>
      </c>
      <c r="C19" s="63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B18:C18"/>
    <mergeCell ref="B19:C19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F3:I3"/>
    <mergeCell ref="A4:D4"/>
    <mergeCell ref="A5:E5"/>
    <mergeCell ref="F5:J5"/>
    <mergeCell ref="K5:N5"/>
    <mergeCell ref="A6:E6"/>
    <mergeCell ref="G6:H6"/>
    <mergeCell ref="I6:J6"/>
    <mergeCell ref="K6:N6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 MO</vt:lpstr>
      <vt:lpstr>OME</vt:lpstr>
      <vt:lpstr>Market</vt:lpstr>
      <vt:lpstr>MCR</vt:lpstr>
      <vt:lpstr>Acctg.</vt:lpstr>
      <vt:lpstr>DA</vt:lpstr>
      <vt:lpstr>MTO</vt:lpstr>
      <vt:lpstr>MBO</vt:lpstr>
      <vt:lpstr>DSWD</vt:lpstr>
      <vt:lpstr>Assessor</vt:lpstr>
      <vt:lpstr>GSO</vt:lpstr>
      <vt:lpstr>mpdc</vt:lpstr>
      <vt:lpstr>MHO</vt:lpstr>
      <vt:lpstr>SB</vt:lpstr>
      <vt:lpstr>Form 14b - SPP Summary</vt:lpstr>
      <vt:lpstr>' MO'!Print_Area</vt:lpstr>
      <vt:lpstr>Acctg.!Print_Area</vt:lpstr>
      <vt:lpstr>Assessor!Print_Area</vt:lpstr>
      <vt:lpstr>DA!Print_Area</vt:lpstr>
      <vt:lpstr>DSWD!Print_Area</vt:lpstr>
      <vt:lpstr>GSO!Print_Area</vt:lpstr>
      <vt:lpstr>Market!Print_Area</vt:lpstr>
      <vt:lpstr>MBO!Print_Area</vt:lpstr>
      <vt:lpstr>MCR!Print_Area</vt:lpstr>
      <vt:lpstr>MHO!Print_Area</vt:lpstr>
      <vt:lpstr>mpdc!Print_Area</vt:lpstr>
      <vt:lpstr>MTO!Print_Area</vt:lpstr>
      <vt:lpstr>OME!Print_Area</vt:lpstr>
      <vt:lpstr>SB!Print_Area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2022-01-19T21:30:03Z</cp:lastPrinted>
  <dcterms:created xsi:type="dcterms:W3CDTF">2018-01-17T05:49:13Z</dcterms:created>
  <dcterms:modified xsi:type="dcterms:W3CDTF">2022-01-19T21:55:43Z</dcterms:modified>
</cp:coreProperties>
</file>