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dp 2020\fdp 2021\2021 1st fdp\"/>
    </mc:Choice>
  </mc:AlternateContent>
  <bookViews>
    <workbookView xWindow="0" yWindow="0" windowWidth="21600" windowHeight="86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4" i="1" l="1"/>
  <c r="E13" i="1" l="1"/>
  <c r="E12" i="1"/>
  <c r="E11" i="1"/>
  <c r="E9" i="1"/>
  <c r="D10" i="1"/>
  <c r="D9" i="1"/>
  <c r="C9" i="1"/>
  <c r="E10" i="1" l="1"/>
  <c r="B14" i="1" l="1"/>
  <c r="D14" i="1"/>
  <c r="E14" i="1" l="1"/>
</calcChain>
</file>

<file path=xl/sharedStrings.xml><?xml version="1.0" encoding="utf-8"?>
<sst xmlns="http://schemas.openxmlformats.org/spreadsheetml/2006/main" count="22" uniqueCount="21">
  <si>
    <t>FDP Form 13-Manpower Complement</t>
  </si>
  <si>
    <t>MANPOWER COMPLEMENT</t>
  </si>
  <si>
    <t>Republic of the Philippines</t>
  </si>
  <si>
    <t>MUNICIPALITY OF MATALAM</t>
  </si>
  <si>
    <t>Nature of Appointment or Employment</t>
  </si>
  <si>
    <t>Number of Employees</t>
  </si>
  <si>
    <t>Annual Compensation and other Benefits</t>
  </si>
  <si>
    <t>Total</t>
  </si>
  <si>
    <t>1. Permanent</t>
  </si>
  <si>
    <t>2. Elective</t>
  </si>
  <si>
    <t>3. Co-terminous</t>
  </si>
  <si>
    <t>4. Casual</t>
  </si>
  <si>
    <t>5. Job Order</t>
  </si>
  <si>
    <t xml:space="preserve">      We hereby certify that we have reviewed the contents and hereby attest to the veracity and correctness of the data or information in contained in this document</t>
  </si>
  <si>
    <t>JERMAINE JOIEE B. TORRES</t>
  </si>
  <si>
    <t>LERIO D. MIGUEL, CPA</t>
  </si>
  <si>
    <t>Administrative Officer V</t>
  </si>
  <si>
    <t>Municipal Accountant</t>
  </si>
  <si>
    <t xml:space="preserve">                                   OSCAR M. VALDEVIESO</t>
  </si>
  <si>
    <t xml:space="preserve">                                          Municipal Mayor</t>
  </si>
  <si>
    <t>Budget Year 2020/ 4TH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</si>
</sst>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4" fontId="0" fillId="0" borderId="4" xfId="0" applyNumberForma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" fontId="0" fillId="0" borderId="0" xfId="0" applyNumberFormat="1"/>
    <xf numFmtId="4" fontId="3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115" zoomScaleNormal="115" workbookViewId="0">
      <selection activeCell="E18" sqref="E18"/>
    </sheetView>
  </sheetViews>
  <sheetFormatPr defaultRowHeight="15" x14ac:dyDescent="0.25"/>
  <cols>
    <col min="1" max="1" width="29.7109375" customWidth="1"/>
    <col min="2" max="2" width="20.42578125" customWidth="1"/>
    <col min="3" max="3" width="21.42578125" customWidth="1"/>
    <col min="4" max="4" width="24.42578125" customWidth="1"/>
    <col min="5" max="5" width="25.7109375" customWidth="1"/>
  </cols>
  <sheetData>
    <row r="1" spans="1:5" x14ac:dyDescent="0.25">
      <c r="A1" s="1" t="s">
        <v>0</v>
      </c>
    </row>
    <row r="2" spans="1:5" ht="15.75" x14ac:dyDescent="0.25">
      <c r="A2" s="17" t="s">
        <v>1</v>
      </c>
      <c r="B2" s="17"/>
      <c r="C2" s="17"/>
      <c r="D2" s="17"/>
      <c r="E2" s="17"/>
    </row>
    <row r="3" spans="1:5" x14ac:dyDescent="0.25">
      <c r="A3" s="18" t="s">
        <v>2</v>
      </c>
      <c r="B3" s="18"/>
      <c r="C3" s="18"/>
      <c r="D3" s="18"/>
      <c r="E3" s="18"/>
    </row>
    <row r="4" spans="1:5" x14ac:dyDescent="0.25">
      <c r="A4" s="19" t="s">
        <v>20</v>
      </c>
      <c r="B4" s="19"/>
      <c r="C4" s="19"/>
      <c r="D4" s="19"/>
      <c r="E4" s="19"/>
    </row>
    <row r="6" spans="1:5" ht="20.25" x14ac:dyDescent="0.25">
      <c r="A6" s="20" t="s">
        <v>3</v>
      </c>
      <c r="B6" s="20"/>
      <c r="C6" s="20"/>
      <c r="D6" s="20"/>
      <c r="E6" s="20"/>
    </row>
    <row r="8" spans="1:5" ht="39" customHeight="1" x14ac:dyDescent="0.25">
      <c r="A8" s="2" t="s">
        <v>4</v>
      </c>
      <c r="B8" s="2" t="s">
        <v>5</v>
      </c>
      <c r="C8" s="21" t="s">
        <v>6</v>
      </c>
      <c r="D8" s="22"/>
      <c r="E8" s="2" t="s">
        <v>7</v>
      </c>
    </row>
    <row r="9" spans="1:5" x14ac:dyDescent="0.25">
      <c r="A9" s="3" t="s">
        <v>8</v>
      </c>
      <c r="B9" s="4">
        <v>88</v>
      </c>
      <c r="C9" s="5">
        <f>374479+958081+128650+105415+177737+229670+128307+58013+415644+294267+211569+70048+115421+81673*3</f>
        <v>3512320</v>
      </c>
      <c r="D9" s="5">
        <f>528000+40500+388800</f>
        <v>957300</v>
      </c>
      <c r="E9" s="5">
        <f t="shared" ref="E9:E13" si="0">+D9+C9</f>
        <v>4469620</v>
      </c>
    </row>
    <row r="10" spans="1:5" x14ac:dyDescent="0.25">
      <c r="A10" s="3" t="s">
        <v>9</v>
      </c>
      <c r="B10" s="4">
        <v>12</v>
      </c>
      <c r="C10" s="5">
        <v>2915850</v>
      </c>
      <c r="D10" s="5">
        <f>72000+427950</f>
        <v>499950</v>
      </c>
      <c r="E10" s="5">
        <f t="shared" si="0"/>
        <v>3415800</v>
      </c>
    </row>
    <row r="11" spans="1:5" x14ac:dyDescent="0.25">
      <c r="A11" s="3" t="s">
        <v>10</v>
      </c>
      <c r="B11" s="4">
        <v>5</v>
      </c>
      <c r="C11" s="5">
        <v>319998</v>
      </c>
      <c r="D11" s="5">
        <v>30000</v>
      </c>
      <c r="E11" s="5">
        <f t="shared" si="0"/>
        <v>349998</v>
      </c>
    </row>
    <row r="12" spans="1:5" x14ac:dyDescent="0.25">
      <c r="A12" s="3" t="s">
        <v>11</v>
      </c>
      <c r="B12" s="4">
        <v>32</v>
      </c>
      <c r="C12" s="5">
        <v>998016</v>
      </c>
      <c r="D12" s="5">
        <v>191980</v>
      </c>
      <c r="E12" s="5">
        <f t="shared" si="0"/>
        <v>1189996</v>
      </c>
    </row>
    <row r="13" spans="1:5" x14ac:dyDescent="0.25">
      <c r="A13" s="3" t="s">
        <v>12</v>
      </c>
      <c r="B13" s="4">
        <v>64</v>
      </c>
      <c r="C13" s="5">
        <v>1472640</v>
      </c>
      <c r="D13" s="5">
        <v>0</v>
      </c>
      <c r="E13" s="5">
        <f t="shared" si="0"/>
        <v>1472640</v>
      </c>
    </row>
    <row r="14" spans="1:5" x14ac:dyDescent="0.25">
      <c r="A14" s="6" t="s">
        <v>7</v>
      </c>
      <c r="B14" s="6">
        <f>SUM(B9:B13)</f>
        <v>201</v>
      </c>
      <c r="C14" s="7">
        <f>SUM(C9:C13)</f>
        <v>9218824</v>
      </c>
      <c r="D14" s="7">
        <f>SUM(D9:D13)</f>
        <v>1679230</v>
      </c>
      <c r="E14" s="7">
        <f>SUM(E9:E13)</f>
        <v>10898054</v>
      </c>
    </row>
    <row r="15" spans="1:5" x14ac:dyDescent="0.25">
      <c r="C15" s="8"/>
    </row>
    <row r="16" spans="1:5" x14ac:dyDescent="0.25">
      <c r="A16" s="9" t="s">
        <v>13</v>
      </c>
      <c r="C16" s="10"/>
    </row>
    <row r="17" spans="1:5" x14ac:dyDescent="0.25">
      <c r="C17" s="10"/>
      <c r="D17" s="10"/>
    </row>
    <row r="18" spans="1:5" x14ac:dyDescent="0.25">
      <c r="B18" s="10"/>
      <c r="C18" s="11"/>
    </row>
    <row r="19" spans="1:5" x14ac:dyDescent="0.25">
      <c r="B19" s="10"/>
      <c r="C19" s="10"/>
      <c r="D19" s="10"/>
    </row>
    <row r="20" spans="1:5" x14ac:dyDescent="0.25">
      <c r="A20" s="12" t="s">
        <v>14</v>
      </c>
      <c r="B20" s="13"/>
      <c r="C20" s="12" t="s">
        <v>15</v>
      </c>
      <c r="D20" s="14" t="s">
        <v>18</v>
      </c>
      <c r="E20" s="13"/>
    </row>
    <row r="21" spans="1:5" x14ac:dyDescent="0.25">
      <c r="A21" s="15" t="s">
        <v>16</v>
      </c>
      <c r="B21" s="16"/>
      <c r="C21" s="15" t="s">
        <v>17</v>
      </c>
      <c r="D21" s="13" t="s">
        <v>19</v>
      </c>
      <c r="E21" s="13"/>
    </row>
  </sheetData>
  <mergeCells count="5">
    <mergeCell ref="A2:E2"/>
    <mergeCell ref="A3:E3"/>
    <mergeCell ref="A4:E4"/>
    <mergeCell ref="A6:E6"/>
    <mergeCell ref="C8:D8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User</cp:lastModifiedBy>
  <cp:lastPrinted>2022-02-15T00:33:58Z</cp:lastPrinted>
  <dcterms:created xsi:type="dcterms:W3CDTF">2020-06-08T01:56:42Z</dcterms:created>
  <dcterms:modified xsi:type="dcterms:W3CDTF">2022-02-15T00:42:00Z</dcterms:modified>
</cp:coreProperties>
</file>