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 fpd\"/>
    </mc:Choice>
  </mc:AlternateContent>
  <bookViews>
    <workbookView xWindow="0" yWindow="0" windowWidth="20490" windowHeight="7455"/>
  </bookViews>
  <sheets>
    <sheet name="LDRRM.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3" i="1" s="1"/>
  <c r="E52" i="1"/>
  <c r="E53" i="1" s="1"/>
  <c r="D52" i="1"/>
  <c r="D53" i="1" s="1"/>
  <c r="C52" i="1"/>
  <c r="G52" i="1" s="1"/>
  <c r="B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C30" i="1"/>
  <c r="G29" i="1"/>
  <c r="G28" i="1"/>
  <c r="G27" i="1"/>
  <c r="G25" i="1"/>
  <c r="E21" i="1"/>
  <c r="C21" i="1"/>
  <c r="C53" i="1" s="1"/>
  <c r="B21" i="1"/>
  <c r="B53" i="1" s="1"/>
  <c r="G20" i="1"/>
  <c r="G19" i="1"/>
  <c r="G18" i="1"/>
  <c r="G17" i="1"/>
  <c r="G16" i="1"/>
  <c r="G15" i="1"/>
  <c r="G13" i="1"/>
  <c r="G12" i="1"/>
  <c r="G11" i="1"/>
  <c r="G21" i="1" s="1"/>
  <c r="G53" i="1" s="1"/>
</calcChain>
</file>

<file path=xl/sharedStrings.xml><?xml version="1.0" encoding="utf-8"?>
<sst xmlns="http://schemas.openxmlformats.org/spreadsheetml/2006/main" count="56" uniqueCount="55">
  <si>
    <t>FDP Form 8- Local Disaster Risk Reduction and Management Fund Utilization</t>
  </si>
  <si>
    <t>(Commission on Audit Form)</t>
  </si>
  <si>
    <t>LOCAL DISASTER RISK REDUCTION AND MANAGEMENT FUND UTILIZATION</t>
  </si>
  <si>
    <t>1st Quarter, CY 2022</t>
  </si>
  <si>
    <r>
      <t xml:space="preserve">Province, City or Municipality: </t>
    </r>
    <r>
      <rPr>
        <b/>
        <u/>
        <sz val="9"/>
        <rFont val="Arial"/>
        <family val="2"/>
      </rPr>
      <t>NORTH COTABATO,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MATALAM</t>
    </r>
  </si>
  <si>
    <t>PARTICULARS</t>
  </si>
  <si>
    <t>NDRRMF</t>
  </si>
  <si>
    <t>From Other LGUs</t>
  </si>
  <si>
    <t>From Other Sources</t>
  </si>
  <si>
    <t>Total</t>
  </si>
  <si>
    <t>Quick Response Fund</t>
  </si>
  <si>
    <t>Mitigation Fund</t>
  </si>
  <si>
    <t>A. Sources of Funds</t>
  </si>
  <si>
    <t xml:space="preserve">    Current Appropriations</t>
  </si>
  <si>
    <t xml:space="preserve">    Continuing Appropriations</t>
  </si>
  <si>
    <t xml:space="preserve"> Previous Year's Appropriation transferred to the Special Trust Fund</t>
  </si>
  <si>
    <t xml:space="preserve">          CY 2017</t>
  </si>
  <si>
    <t xml:space="preserve">          CY 2016</t>
  </si>
  <si>
    <t xml:space="preserve">          CY 2015</t>
  </si>
  <si>
    <t xml:space="preserve">    Initial Deposit</t>
  </si>
  <si>
    <t xml:space="preserve">    Interest Income</t>
  </si>
  <si>
    <t xml:space="preserve">    Transfers/Grants</t>
  </si>
  <si>
    <t>-</t>
  </si>
  <si>
    <t xml:space="preserve">    Total Funds Available</t>
  </si>
  <si>
    <t>B. Utilization</t>
  </si>
  <si>
    <t xml:space="preserve">    2022</t>
  </si>
  <si>
    <t xml:space="preserve">         Construction/Rehabilitation of Slope Protection and Flood Control </t>
  </si>
  <si>
    <t xml:space="preserve">               Facilities and Structure</t>
  </si>
  <si>
    <t xml:space="preserve">         Dredging of rivers, creeks and canals</t>
  </si>
  <si>
    <t xml:space="preserve">         Construction of Drainage canal/Slope Protection </t>
  </si>
  <si>
    <t xml:space="preserve">              at Sitio Buguac, Brgy. Kibia</t>
  </si>
  <si>
    <t xml:space="preserve">         Capability Development</t>
  </si>
  <si>
    <t xml:space="preserve">         Attend trainings on Disaster Preparedness and other </t>
  </si>
  <si>
    <t xml:space="preserve">             related activities</t>
  </si>
  <si>
    <t xml:space="preserve">        Conduct Pre-Disaster Risk Assessment (PDRA), Rapid Disaster </t>
  </si>
  <si>
    <t xml:space="preserve">            Analysis &amp; Needs Assessment (RDANA)</t>
  </si>
  <si>
    <t xml:space="preserve">        Prepositioning/Stockpiling of basic emergency supplies </t>
  </si>
  <si>
    <t xml:space="preserve">           (Food and Non-Food Item)</t>
  </si>
  <si>
    <t xml:space="preserve">         Information and Education Campaign (IEC)</t>
  </si>
  <si>
    <t xml:space="preserve">         Provision of Rescue Apparel</t>
  </si>
  <si>
    <t xml:space="preserve">         Acquisition of Disaster Equipment</t>
  </si>
  <si>
    <t xml:space="preserve">         Procurement of Emergency Supplies</t>
  </si>
  <si>
    <t xml:space="preserve">         Support to Agriculture Assistance</t>
  </si>
  <si>
    <t xml:space="preserve">         Provision of Livelihood/Financial Assistance</t>
  </si>
  <si>
    <t xml:space="preserve">        Construction/Rehabilitation of Damaged Infrastructure Facilities</t>
  </si>
  <si>
    <t xml:space="preserve">         Procurement of Construction Materials Assistance</t>
  </si>
  <si>
    <t xml:space="preserve">   2021</t>
  </si>
  <si>
    <t xml:space="preserve">       Quick Response Fund</t>
  </si>
  <si>
    <t xml:space="preserve">   2020</t>
  </si>
  <si>
    <t xml:space="preserve">       Provision of Rescue Apparel</t>
  </si>
  <si>
    <t xml:space="preserve">    Total Utilization</t>
  </si>
  <si>
    <t xml:space="preserve">    Unutilized Balance</t>
  </si>
  <si>
    <t>I hereby certify that I have reviewed the contents and hereby attest to the veracity and  correctness of data or information contained in this document.</t>
  </si>
  <si>
    <t>LERIO D. MIGUEL, CPA</t>
  </si>
  <si>
    <t xml:space="preserve">   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</si>
</sst>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/>
    <xf numFmtId="164" fontId="2" fillId="0" borderId="5" xfId="1" applyFont="1" applyBorder="1" applyAlignment="1">
      <alignment horizontal="center" vertical="center"/>
    </xf>
    <xf numFmtId="4" fontId="2" fillId="0" borderId="6" xfId="0" applyNumberFormat="1" applyFont="1" applyBorder="1"/>
    <xf numFmtId="164" fontId="2" fillId="0" borderId="6" xfId="0" applyNumberFormat="1" applyFont="1" applyBorder="1"/>
    <xf numFmtId="0" fontId="2" fillId="0" borderId="5" xfId="0" applyFont="1" applyBorder="1" applyAlignment="1">
      <alignment horizontal="left" vertical="center"/>
    </xf>
    <xf numFmtId="164" fontId="2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left"/>
    </xf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7" xfId="0" quotePrefix="1" applyFont="1" applyBorder="1"/>
    <xf numFmtId="0" fontId="2" fillId="0" borderId="2" xfId="0" quotePrefix="1" applyFont="1" applyBorder="1"/>
    <xf numFmtId="164" fontId="2" fillId="0" borderId="7" xfId="1" applyFont="1" applyBorder="1" applyAlignment="1">
      <alignment horizontal="center"/>
    </xf>
    <xf numFmtId="0" fontId="7" fillId="0" borderId="6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164" fontId="3" fillId="0" borderId="6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3" fillId="0" borderId="6" xfId="1" applyFont="1" applyBorder="1"/>
    <xf numFmtId="0" fontId="3" fillId="0" borderId="8" xfId="0" applyFont="1" applyBorder="1"/>
    <xf numFmtId="164" fontId="3" fillId="0" borderId="8" xfId="1" applyFont="1" applyBorder="1"/>
    <xf numFmtId="164" fontId="3" fillId="0" borderId="8" xfId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5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9"/>
  <sheetViews>
    <sheetView tabSelected="1" zoomScaleNormal="100" workbookViewId="0">
      <selection activeCell="B22" sqref="B22"/>
    </sheetView>
  </sheetViews>
  <sheetFormatPr defaultRowHeight="12" x14ac:dyDescent="0.2"/>
  <cols>
    <col min="1" max="1" width="55.85546875" style="1" customWidth="1"/>
    <col min="2" max="3" width="15.85546875" style="1" customWidth="1"/>
    <col min="4" max="6" width="13.42578125" style="1" customWidth="1"/>
    <col min="7" max="7" width="14" style="1" customWidth="1"/>
    <col min="8" max="16384" width="9.140625" style="1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48" t="s">
        <v>2</v>
      </c>
      <c r="B3" s="48"/>
      <c r="C3" s="48"/>
      <c r="D3" s="48"/>
      <c r="E3" s="48"/>
      <c r="F3" s="48"/>
      <c r="G3" s="48"/>
    </row>
    <row r="4" spans="1:7" x14ac:dyDescent="0.2">
      <c r="A4" s="48" t="s">
        <v>3</v>
      </c>
      <c r="B4" s="48"/>
      <c r="C4" s="48"/>
      <c r="D4" s="48"/>
      <c r="E4" s="48"/>
      <c r="F4" s="48"/>
      <c r="G4" s="48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49" t="s">
        <v>4</v>
      </c>
      <c r="B6" s="49"/>
      <c r="C6" s="49"/>
      <c r="D6" s="49"/>
      <c r="E6" s="49"/>
      <c r="F6" s="49"/>
      <c r="G6" s="49"/>
    </row>
    <row r="7" spans="1:7" ht="26.25" customHeight="1" x14ac:dyDescent="0.2">
      <c r="A7" s="3" t="s">
        <v>5</v>
      </c>
      <c r="B7" s="50"/>
      <c r="C7" s="51"/>
      <c r="D7" s="4" t="s">
        <v>6</v>
      </c>
      <c r="E7" s="5" t="s">
        <v>7</v>
      </c>
      <c r="F7" s="5" t="s">
        <v>8</v>
      </c>
      <c r="G7" s="6" t="s">
        <v>9</v>
      </c>
    </row>
    <row r="8" spans="1:7" x14ac:dyDescent="0.2">
      <c r="A8" s="3"/>
      <c r="B8" s="7" t="s">
        <v>10</v>
      </c>
      <c r="C8" s="7" t="s">
        <v>11</v>
      </c>
      <c r="D8" s="7"/>
      <c r="E8" s="7"/>
      <c r="F8" s="7"/>
      <c r="G8" s="7"/>
    </row>
    <row r="9" spans="1:7" x14ac:dyDescent="0.2">
      <c r="A9" s="8"/>
      <c r="B9" s="9">
        <v>0.3</v>
      </c>
      <c r="C9" s="9">
        <v>0.7</v>
      </c>
      <c r="D9" s="8"/>
      <c r="E9" s="3"/>
      <c r="F9" s="3"/>
      <c r="G9" s="8"/>
    </row>
    <row r="10" spans="1:7" x14ac:dyDescent="0.2">
      <c r="A10" s="10" t="s">
        <v>12</v>
      </c>
      <c r="B10" s="11"/>
      <c r="C10" s="11"/>
      <c r="D10" s="11"/>
      <c r="E10" s="11"/>
      <c r="F10" s="11"/>
      <c r="G10" s="11"/>
    </row>
    <row r="11" spans="1:7" x14ac:dyDescent="0.2">
      <c r="A11" s="11" t="s">
        <v>13</v>
      </c>
      <c r="B11" s="12">
        <v>1464155.7299999997</v>
      </c>
      <c r="C11" s="12">
        <v>3416363.3699999996</v>
      </c>
      <c r="D11" s="11"/>
      <c r="E11" s="13"/>
      <c r="F11" s="11"/>
      <c r="G11" s="14">
        <f>+C11+B11+E11</f>
        <v>4880519.0999999996</v>
      </c>
    </row>
    <row r="12" spans="1:7" x14ac:dyDescent="0.2">
      <c r="A12" s="15" t="s">
        <v>14</v>
      </c>
      <c r="B12" s="16">
        <v>0</v>
      </c>
      <c r="C12" s="16">
        <v>15778137.369999997</v>
      </c>
      <c r="D12" s="17"/>
      <c r="E12" s="17"/>
      <c r="F12" s="17"/>
      <c r="G12" s="16">
        <f>+C12+B12</f>
        <v>15778137.369999997</v>
      </c>
    </row>
    <row r="13" spans="1:7" ht="12.75" customHeight="1" x14ac:dyDescent="0.2">
      <c r="A13" s="52" t="s">
        <v>15</v>
      </c>
      <c r="B13" s="46">
        <v>7225737.6699999999</v>
      </c>
      <c r="C13" s="46">
        <v>7523655.0100000007</v>
      </c>
      <c r="D13" s="52"/>
      <c r="E13" s="52"/>
      <c r="F13" s="52"/>
      <c r="G13" s="46">
        <f>+C13+B13</f>
        <v>14749392.68</v>
      </c>
    </row>
    <row r="14" spans="1:7" x14ac:dyDescent="0.2">
      <c r="A14" s="53"/>
      <c r="B14" s="47"/>
      <c r="C14" s="47"/>
      <c r="D14" s="53"/>
      <c r="E14" s="53"/>
      <c r="F14" s="53"/>
      <c r="G14" s="47"/>
    </row>
    <row r="15" spans="1:7" hidden="1" x14ac:dyDescent="0.2">
      <c r="A15" s="15" t="s">
        <v>16</v>
      </c>
      <c r="B15" s="18">
        <v>0</v>
      </c>
      <c r="C15" s="18">
        <v>0</v>
      </c>
      <c r="D15" s="19"/>
      <c r="E15" s="19"/>
      <c r="F15" s="19"/>
      <c r="G15" s="16">
        <f>+C15+B15</f>
        <v>0</v>
      </c>
    </row>
    <row r="16" spans="1:7" hidden="1" x14ac:dyDescent="0.2">
      <c r="A16" s="15" t="s">
        <v>17</v>
      </c>
      <c r="B16" s="18">
        <v>0</v>
      </c>
      <c r="C16" s="18">
        <v>0</v>
      </c>
      <c r="D16" s="19"/>
      <c r="E16" s="19"/>
      <c r="F16" s="19"/>
      <c r="G16" s="16">
        <f>+C16+B16</f>
        <v>0</v>
      </c>
    </row>
    <row r="17" spans="1:7" hidden="1" x14ac:dyDescent="0.2">
      <c r="A17" s="15" t="s">
        <v>18</v>
      </c>
      <c r="B17" s="18">
        <v>0</v>
      </c>
      <c r="C17" s="18">
        <v>0</v>
      </c>
      <c r="D17" s="19"/>
      <c r="E17" s="19"/>
      <c r="F17" s="19"/>
      <c r="G17" s="16">
        <f>+C17+B17</f>
        <v>0</v>
      </c>
    </row>
    <row r="18" spans="1:7" x14ac:dyDescent="0.2">
      <c r="A18" s="15" t="s">
        <v>19</v>
      </c>
      <c r="B18" s="18"/>
      <c r="C18" s="18">
        <v>10000</v>
      </c>
      <c r="D18" s="19"/>
      <c r="E18" s="19"/>
      <c r="F18" s="19"/>
      <c r="G18" s="16">
        <f>+C18+B18</f>
        <v>10000</v>
      </c>
    </row>
    <row r="19" spans="1:7" x14ac:dyDescent="0.2">
      <c r="A19" s="15" t="s">
        <v>20</v>
      </c>
      <c r="B19" s="18"/>
      <c r="C19" s="18">
        <v>205270.88</v>
      </c>
      <c r="D19" s="19"/>
      <c r="E19" s="19"/>
      <c r="F19" s="19"/>
      <c r="G19" s="16">
        <f>+C19+B19</f>
        <v>205270.88</v>
      </c>
    </row>
    <row r="20" spans="1:7" x14ac:dyDescent="0.2">
      <c r="A20" s="11" t="s">
        <v>21</v>
      </c>
      <c r="B20" s="19" t="s">
        <v>22</v>
      </c>
      <c r="C20" s="19" t="s">
        <v>22</v>
      </c>
      <c r="D20" s="19"/>
      <c r="E20" s="13">
        <v>550000</v>
      </c>
      <c r="F20" s="19"/>
      <c r="G20" s="16">
        <f>SUM(C20:F20)</f>
        <v>550000</v>
      </c>
    </row>
    <row r="21" spans="1:7" x14ac:dyDescent="0.2">
      <c r="A21" s="10" t="s">
        <v>23</v>
      </c>
      <c r="B21" s="20">
        <f>SUM(B11:B20)</f>
        <v>8689893.4000000004</v>
      </c>
      <c r="C21" s="20">
        <f>SUM(C11:C20)</f>
        <v>26933426.629999999</v>
      </c>
      <c r="D21" s="20">
        <v>0</v>
      </c>
      <c r="E21" s="20">
        <f>SUM(E11:E20)</f>
        <v>550000</v>
      </c>
      <c r="F21" s="20">
        <v>0</v>
      </c>
      <c r="G21" s="20">
        <f>SUM(G11:G20)</f>
        <v>36173320.030000001</v>
      </c>
    </row>
    <row r="22" spans="1:7" x14ac:dyDescent="0.2">
      <c r="A22" s="10"/>
      <c r="B22" s="20"/>
      <c r="C22" s="20"/>
      <c r="D22" s="20"/>
      <c r="E22" s="20"/>
      <c r="F22" s="20"/>
      <c r="G22" s="20"/>
    </row>
    <row r="23" spans="1:7" x14ac:dyDescent="0.2">
      <c r="A23" s="10" t="s">
        <v>24</v>
      </c>
      <c r="B23" s="17"/>
      <c r="C23" s="21"/>
      <c r="D23" s="17"/>
      <c r="E23" s="17"/>
      <c r="F23" s="17"/>
      <c r="G23" s="17"/>
    </row>
    <row r="24" spans="1:7" x14ac:dyDescent="0.2">
      <c r="A24" s="22" t="s">
        <v>25</v>
      </c>
      <c r="B24" s="17"/>
      <c r="C24" s="21"/>
      <c r="D24" s="17"/>
      <c r="E24" s="17"/>
      <c r="F24" s="17"/>
      <c r="G24" s="17"/>
    </row>
    <row r="25" spans="1:7" x14ac:dyDescent="0.2">
      <c r="A25" s="23" t="s">
        <v>26</v>
      </c>
      <c r="B25" s="44"/>
      <c r="C25" s="44"/>
      <c r="D25" s="44"/>
      <c r="E25" s="44"/>
      <c r="F25" s="44"/>
      <c r="G25" s="44">
        <f>SUM(B25:F26)</f>
        <v>0</v>
      </c>
    </row>
    <row r="26" spans="1:7" x14ac:dyDescent="0.2">
      <c r="A26" s="24" t="s">
        <v>27</v>
      </c>
      <c r="B26" s="45"/>
      <c r="C26" s="45"/>
      <c r="D26" s="45"/>
      <c r="E26" s="45"/>
      <c r="F26" s="45"/>
      <c r="G26" s="45"/>
    </row>
    <row r="27" spans="1:7" x14ac:dyDescent="0.2">
      <c r="A27" s="25" t="s">
        <v>28</v>
      </c>
      <c r="B27" s="18"/>
      <c r="C27" s="18"/>
      <c r="D27" s="18"/>
      <c r="E27" s="18"/>
      <c r="F27" s="18"/>
      <c r="G27" s="18">
        <f>SUM(B27:F27)</f>
        <v>0</v>
      </c>
    </row>
    <row r="28" spans="1:7" x14ac:dyDescent="0.2">
      <c r="A28" s="23" t="s">
        <v>29</v>
      </c>
      <c r="B28" s="44"/>
      <c r="C28" s="44"/>
      <c r="D28" s="44"/>
      <c r="E28" s="44"/>
      <c r="F28" s="44"/>
      <c r="G28" s="44">
        <f t="shared" ref="G28:G52" si="0">SUM(B28:F28)</f>
        <v>0</v>
      </c>
    </row>
    <row r="29" spans="1:7" x14ac:dyDescent="0.2">
      <c r="A29" s="26" t="s">
        <v>30</v>
      </c>
      <c r="B29" s="45"/>
      <c r="C29" s="45"/>
      <c r="D29" s="45"/>
      <c r="E29" s="45"/>
      <c r="F29" s="45"/>
      <c r="G29" s="45">
        <f t="shared" si="0"/>
        <v>0</v>
      </c>
    </row>
    <row r="30" spans="1:7" x14ac:dyDescent="0.2">
      <c r="A30" s="25" t="s">
        <v>31</v>
      </c>
      <c r="B30" s="18"/>
      <c r="C30" s="18">
        <f>7000</f>
        <v>7000</v>
      </c>
      <c r="D30" s="18"/>
      <c r="E30" s="18"/>
      <c r="F30" s="18"/>
      <c r="G30" s="18">
        <f t="shared" si="0"/>
        <v>7000</v>
      </c>
    </row>
    <row r="31" spans="1:7" x14ac:dyDescent="0.2">
      <c r="A31" s="23" t="s">
        <v>32</v>
      </c>
      <c r="B31" s="44"/>
      <c r="C31" s="44"/>
      <c r="D31" s="44"/>
      <c r="E31" s="44"/>
      <c r="F31" s="44"/>
      <c r="G31" s="18">
        <f t="shared" si="0"/>
        <v>0</v>
      </c>
    </row>
    <row r="32" spans="1:7" x14ac:dyDescent="0.2">
      <c r="A32" s="27" t="s">
        <v>33</v>
      </c>
      <c r="B32" s="45"/>
      <c r="C32" s="45"/>
      <c r="D32" s="45"/>
      <c r="E32" s="45"/>
      <c r="F32" s="45"/>
      <c r="G32" s="28">
        <f t="shared" si="0"/>
        <v>0</v>
      </c>
    </row>
    <row r="33" spans="1:7" x14ac:dyDescent="0.2">
      <c r="A33" s="23" t="s">
        <v>34</v>
      </c>
      <c r="B33" s="44"/>
      <c r="C33" s="44"/>
      <c r="D33" s="44"/>
      <c r="E33" s="44"/>
      <c r="F33" s="44"/>
      <c r="G33" s="44">
        <f t="shared" si="0"/>
        <v>0</v>
      </c>
    </row>
    <row r="34" spans="1:7" x14ac:dyDescent="0.2">
      <c r="A34" s="27" t="s">
        <v>35</v>
      </c>
      <c r="B34" s="45"/>
      <c r="C34" s="45"/>
      <c r="D34" s="45"/>
      <c r="E34" s="45"/>
      <c r="F34" s="45"/>
      <c r="G34" s="45">
        <f t="shared" si="0"/>
        <v>0</v>
      </c>
    </row>
    <row r="35" spans="1:7" x14ac:dyDescent="0.2">
      <c r="A35" s="23" t="s">
        <v>36</v>
      </c>
      <c r="B35" s="44"/>
      <c r="C35" s="44"/>
      <c r="D35" s="44"/>
      <c r="E35" s="44"/>
      <c r="F35" s="44"/>
      <c r="G35" s="18">
        <f t="shared" si="0"/>
        <v>0</v>
      </c>
    </row>
    <row r="36" spans="1:7" x14ac:dyDescent="0.2">
      <c r="A36" s="26" t="s">
        <v>37</v>
      </c>
      <c r="B36" s="45"/>
      <c r="C36" s="45"/>
      <c r="D36" s="45"/>
      <c r="E36" s="45"/>
      <c r="F36" s="45"/>
      <c r="G36" s="28">
        <f t="shared" si="0"/>
        <v>0</v>
      </c>
    </row>
    <row r="37" spans="1:7" x14ac:dyDescent="0.2">
      <c r="A37" s="24" t="s">
        <v>38</v>
      </c>
      <c r="B37" s="18"/>
      <c r="C37" s="18"/>
      <c r="D37" s="18"/>
      <c r="E37" s="18"/>
      <c r="F37" s="18"/>
      <c r="G37" s="18">
        <f t="shared" si="0"/>
        <v>0</v>
      </c>
    </row>
    <row r="38" spans="1:7" x14ac:dyDescent="0.2">
      <c r="A38" s="11" t="s">
        <v>39</v>
      </c>
      <c r="B38" s="18"/>
      <c r="C38" s="18"/>
      <c r="D38" s="18"/>
      <c r="E38" s="18"/>
      <c r="F38" s="18"/>
      <c r="G38" s="18">
        <f t="shared" si="0"/>
        <v>0</v>
      </c>
    </row>
    <row r="39" spans="1:7" x14ac:dyDescent="0.2">
      <c r="A39" s="11" t="s">
        <v>40</v>
      </c>
      <c r="B39" s="18"/>
      <c r="C39" s="18"/>
      <c r="D39" s="18"/>
      <c r="E39" s="18"/>
      <c r="F39" s="18"/>
      <c r="G39" s="18">
        <f t="shared" si="0"/>
        <v>0</v>
      </c>
    </row>
    <row r="40" spans="1:7" x14ac:dyDescent="0.2">
      <c r="A40" s="11" t="s">
        <v>41</v>
      </c>
      <c r="B40" s="18"/>
      <c r="C40" s="18"/>
      <c r="D40" s="18"/>
      <c r="E40" s="18"/>
      <c r="F40" s="18"/>
      <c r="G40" s="18">
        <f t="shared" si="0"/>
        <v>0</v>
      </c>
    </row>
    <row r="41" spans="1:7" x14ac:dyDescent="0.2">
      <c r="A41" s="11" t="s">
        <v>42</v>
      </c>
      <c r="B41" s="18"/>
      <c r="C41" s="18"/>
      <c r="D41" s="18"/>
      <c r="E41" s="18"/>
      <c r="F41" s="18"/>
      <c r="G41" s="18">
        <f t="shared" si="0"/>
        <v>0</v>
      </c>
    </row>
    <row r="42" spans="1:7" x14ac:dyDescent="0.2">
      <c r="A42" s="11" t="s">
        <v>43</v>
      </c>
      <c r="B42" s="18"/>
      <c r="C42" s="18"/>
      <c r="D42" s="18"/>
      <c r="E42" s="18"/>
      <c r="F42" s="18"/>
      <c r="G42" s="18">
        <f t="shared" si="0"/>
        <v>0</v>
      </c>
    </row>
    <row r="43" spans="1:7" x14ac:dyDescent="0.2">
      <c r="A43" s="11" t="s">
        <v>44</v>
      </c>
      <c r="B43" s="18"/>
      <c r="C43" s="18"/>
      <c r="D43" s="18"/>
      <c r="E43" s="18"/>
      <c r="F43" s="18"/>
      <c r="G43" s="18">
        <f t="shared" si="0"/>
        <v>0</v>
      </c>
    </row>
    <row r="44" spans="1:7" x14ac:dyDescent="0.2">
      <c r="A44" s="11" t="s">
        <v>45</v>
      </c>
      <c r="B44" s="18"/>
      <c r="C44" s="18"/>
      <c r="D44" s="18"/>
      <c r="E44" s="18"/>
      <c r="F44" s="18"/>
      <c r="G44" s="18">
        <f t="shared" si="0"/>
        <v>0</v>
      </c>
    </row>
    <row r="45" spans="1:7" x14ac:dyDescent="0.2">
      <c r="A45" s="10"/>
      <c r="B45" s="18"/>
      <c r="C45" s="18"/>
      <c r="D45" s="18"/>
      <c r="E45" s="18"/>
      <c r="F45" s="18"/>
      <c r="G45" s="18">
        <f t="shared" si="0"/>
        <v>0</v>
      </c>
    </row>
    <row r="46" spans="1:7" x14ac:dyDescent="0.2">
      <c r="A46" s="29" t="s">
        <v>46</v>
      </c>
      <c r="B46" s="18"/>
      <c r="C46" s="18"/>
      <c r="D46" s="18"/>
      <c r="E46" s="18"/>
      <c r="F46" s="18"/>
      <c r="G46" s="18">
        <f t="shared" si="0"/>
        <v>0</v>
      </c>
    </row>
    <row r="47" spans="1:7" x14ac:dyDescent="0.2">
      <c r="A47" s="30" t="s">
        <v>47</v>
      </c>
      <c r="B47" s="18">
        <v>33000</v>
      </c>
      <c r="C47" s="18"/>
      <c r="D47" s="18"/>
      <c r="E47" s="18"/>
      <c r="F47" s="18"/>
      <c r="G47" s="18">
        <f t="shared" si="0"/>
        <v>33000</v>
      </c>
    </row>
    <row r="48" spans="1:7" x14ac:dyDescent="0.2">
      <c r="A48" s="10"/>
      <c r="B48" s="18"/>
      <c r="C48" s="18"/>
      <c r="D48" s="18"/>
      <c r="E48" s="18"/>
      <c r="F48" s="18"/>
      <c r="G48" s="18">
        <f t="shared" si="0"/>
        <v>0</v>
      </c>
    </row>
    <row r="49" spans="1:7" x14ac:dyDescent="0.2">
      <c r="A49" s="29" t="s">
        <v>48</v>
      </c>
      <c r="B49" s="18"/>
      <c r="C49" s="18"/>
      <c r="D49" s="18"/>
      <c r="E49" s="18"/>
      <c r="F49" s="18"/>
      <c r="G49" s="18">
        <f t="shared" si="0"/>
        <v>0</v>
      </c>
    </row>
    <row r="50" spans="1:7" x14ac:dyDescent="0.2">
      <c r="A50" s="30" t="s">
        <v>49</v>
      </c>
      <c r="B50" s="18"/>
      <c r="C50" s="18">
        <v>56700</v>
      </c>
      <c r="D50" s="18"/>
      <c r="E50" s="18"/>
      <c r="F50" s="18"/>
      <c r="G50" s="18">
        <f t="shared" si="0"/>
        <v>56700</v>
      </c>
    </row>
    <row r="51" spans="1:7" ht="12.75" x14ac:dyDescent="0.2">
      <c r="A51" s="31"/>
      <c r="B51" s="18"/>
      <c r="C51" s="18"/>
      <c r="D51" s="18"/>
      <c r="E51" s="18"/>
      <c r="F51" s="18"/>
      <c r="G51" s="18"/>
    </row>
    <row r="52" spans="1:7" x14ac:dyDescent="0.2">
      <c r="A52" s="10" t="s">
        <v>50</v>
      </c>
      <c r="B52" s="32">
        <f>SUM(B24:B51)</f>
        <v>33000</v>
      </c>
      <c r="C52" s="32">
        <f>SUM(C24:C51)</f>
        <v>63700</v>
      </c>
      <c r="D52" s="33">
        <f>SUM(D24:D51)</f>
        <v>0</v>
      </c>
      <c r="E52" s="32">
        <f>SUM(E24:E51)</f>
        <v>0</v>
      </c>
      <c r="F52" s="33">
        <f>SUM(F24:F51)</f>
        <v>0</v>
      </c>
      <c r="G52" s="32">
        <f t="shared" si="0"/>
        <v>96700</v>
      </c>
    </row>
    <row r="53" spans="1:7" x14ac:dyDescent="0.2">
      <c r="A53" s="10" t="s">
        <v>51</v>
      </c>
      <c r="B53" s="34">
        <f t="shared" ref="B53:G53" si="1">+B21-B52</f>
        <v>8656893.4000000004</v>
      </c>
      <c r="C53" s="34">
        <f t="shared" si="1"/>
        <v>26869726.629999999</v>
      </c>
      <c r="D53" s="34">
        <f t="shared" si="1"/>
        <v>0</v>
      </c>
      <c r="E53" s="34">
        <f t="shared" si="1"/>
        <v>550000</v>
      </c>
      <c r="F53" s="34">
        <f t="shared" si="1"/>
        <v>0</v>
      </c>
      <c r="G53" s="34">
        <f t="shared" si="1"/>
        <v>36076620.030000001</v>
      </c>
    </row>
    <row r="54" spans="1:7" x14ac:dyDescent="0.2">
      <c r="A54" s="35"/>
      <c r="B54" s="36"/>
      <c r="C54" s="36"/>
      <c r="D54" s="37"/>
      <c r="E54" s="36"/>
      <c r="F54" s="37"/>
      <c r="G54" s="36"/>
    </row>
    <row r="55" spans="1:7" x14ac:dyDescent="0.2">
      <c r="A55" s="42" t="s">
        <v>52</v>
      </c>
      <c r="B55" s="42"/>
      <c r="C55" s="42"/>
      <c r="D55" s="42"/>
      <c r="E55" s="42"/>
      <c r="F55" s="42"/>
      <c r="G55" s="42"/>
    </row>
    <row r="56" spans="1:7" x14ac:dyDescent="0.2">
      <c r="A56" s="38"/>
      <c r="B56" s="38"/>
      <c r="C56" s="38"/>
      <c r="D56" s="38"/>
      <c r="E56" s="38"/>
      <c r="F56" s="38"/>
      <c r="G56" s="39"/>
    </row>
    <row r="57" spans="1:7" ht="27" customHeight="1" x14ac:dyDescent="0.2">
      <c r="A57" s="38"/>
      <c r="B57" s="38"/>
      <c r="C57" s="38"/>
      <c r="D57" s="38"/>
      <c r="E57" s="43" t="s">
        <v>53</v>
      </c>
      <c r="F57" s="43"/>
      <c r="G57" s="43"/>
    </row>
    <row r="58" spans="1:7" x14ac:dyDescent="0.2">
      <c r="A58" s="40"/>
      <c r="B58" s="38"/>
      <c r="C58" s="38"/>
      <c r="D58" s="38"/>
      <c r="E58" s="42" t="s">
        <v>54</v>
      </c>
      <c r="F58" s="42"/>
      <c r="G58" s="42"/>
    </row>
    <row r="59" spans="1:7" x14ac:dyDescent="0.2">
      <c r="G59" s="41"/>
    </row>
  </sheetData>
  <sheetProtection password="CC98" sheet="1"/>
  <mergeCells count="42">
    <mergeCell ref="A3:G3"/>
    <mergeCell ref="A4:G4"/>
    <mergeCell ref="A6:G6"/>
    <mergeCell ref="B7:C7"/>
    <mergeCell ref="A13:A14"/>
    <mergeCell ref="B13:B14"/>
    <mergeCell ref="C13:C14"/>
    <mergeCell ref="D13:D14"/>
    <mergeCell ref="E13:E14"/>
    <mergeCell ref="F13:F14"/>
    <mergeCell ref="G28:G29"/>
    <mergeCell ref="G13:G14"/>
    <mergeCell ref="B25:B26"/>
    <mergeCell ref="C25:C26"/>
    <mergeCell ref="D25:D26"/>
    <mergeCell ref="E25:E26"/>
    <mergeCell ref="F25:F26"/>
    <mergeCell ref="G25:G26"/>
    <mergeCell ref="B28:B29"/>
    <mergeCell ref="C28:C29"/>
    <mergeCell ref="D28:D29"/>
    <mergeCell ref="E28:E29"/>
    <mergeCell ref="F28:F29"/>
    <mergeCell ref="B31:B32"/>
    <mergeCell ref="C31:C32"/>
    <mergeCell ref="D31:D32"/>
    <mergeCell ref="E31:E32"/>
    <mergeCell ref="F31:F32"/>
    <mergeCell ref="A55:G55"/>
    <mergeCell ref="E57:G57"/>
    <mergeCell ref="E58:G58"/>
    <mergeCell ref="G33:G34"/>
    <mergeCell ref="B35:B36"/>
    <mergeCell ref="C35:C36"/>
    <mergeCell ref="D35:D36"/>
    <mergeCell ref="E35:E36"/>
    <mergeCell ref="F35:F36"/>
    <mergeCell ref="B33:B34"/>
    <mergeCell ref="C33:C34"/>
    <mergeCell ref="D33:D34"/>
    <mergeCell ref="E33:E34"/>
    <mergeCell ref="F33:F34"/>
  </mergeCells>
  <pageMargins left="0.45" right="0.25" top="0.75" bottom="0.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2022-05-11T00:30:39Z</cp:lastPrinted>
  <dcterms:created xsi:type="dcterms:W3CDTF">2022-04-28T00:21:29Z</dcterms:created>
  <dcterms:modified xsi:type="dcterms:W3CDTF">2022-05-11T00:30:41Z</dcterms:modified>
</cp:coreProperties>
</file>